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 firstSheet="1" activeTab="6"/>
  </bookViews>
  <sheets>
    <sheet name="Sheet1" sheetId="1" r:id="rId1"/>
    <sheet name="202302" sheetId="2" r:id="rId2"/>
    <sheet name="202303" sheetId="3" r:id="rId3"/>
    <sheet name="202304" sheetId="4" r:id="rId4"/>
    <sheet name="202305" sheetId="5" r:id="rId5"/>
    <sheet name="202307" sheetId="6" r:id="rId6"/>
    <sheet name="202308" sheetId="7" r:id="rId7"/>
    <sheet name="202207" sheetId="8" r:id="rId8"/>
    <sheet name="202208" sheetId="9" r:id="rId9"/>
    <sheet name="202209" sheetId="10" r:id="rId10"/>
    <sheet name="202210" sheetId="11" r:id="rId11"/>
    <sheet name="202211" sheetId="12" r:id="rId12"/>
    <sheet name="202212" sheetId="13" r:id="rId13"/>
    <sheet name="Sheet2" sheetId="14" r:id="rId14"/>
    <sheet name="Sheet3" sheetId="15" r:id="rId15"/>
  </sheets>
  <calcPr calcId="144525"/>
</workbook>
</file>

<file path=xl/sharedStrings.xml><?xml version="1.0" encoding="utf-8"?>
<sst xmlns="http://schemas.openxmlformats.org/spreadsheetml/2006/main" count="6483" uniqueCount="515">
  <si>
    <t xml:space="preserve"> </t>
  </si>
  <si>
    <t xml:space="preserve">工 程 材 料 当 月 领 用 汇 总 表 </t>
  </si>
  <si>
    <t>(民用出库)</t>
  </si>
  <si>
    <t>金额单位：元</t>
  </si>
  <si>
    <t>财务核算编码</t>
  </si>
  <si>
    <t>类别</t>
  </si>
  <si>
    <t xml:space="preserve"> 材 料 名 称</t>
  </si>
  <si>
    <t xml:space="preserve"> 规  格</t>
  </si>
  <si>
    <t>单位</t>
  </si>
  <si>
    <t>领            用             数</t>
  </si>
  <si>
    <t xml:space="preserve"> 备        注</t>
  </si>
  <si>
    <t xml:space="preserve"> 数    量</t>
  </si>
  <si>
    <t xml:space="preserve">  单    价</t>
  </si>
  <si>
    <t xml:space="preserve">   金    额</t>
  </si>
  <si>
    <t>普通钢材类</t>
  </si>
  <si>
    <t>不锈钢管材</t>
  </si>
  <si>
    <t>G15</t>
  </si>
  <si>
    <t>米</t>
  </si>
  <si>
    <t>小      计</t>
  </si>
  <si>
    <t>仪器仪表类</t>
  </si>
  <si>
    <t>煤气表</t>
  </si>
  <si>
    <t>G2.5</t>
  </si>
  <si>
    <t>只</t>
  </si>
  <si>
    <t>网络远传燃气表</t>
  </si>
  <si>
    <t>YQ-G-2.5</t>
  </si>
  <si>
    <t>调压器（杰森）</t>
  </si>
  <si>
    <t>RTZ-25/0.4LQ</t>
  </si>
  <si>
    <t>台</t>
  </si>
  <si>
    <t>管道配件类</t>
  </si>
  <si>
    <r>
      <rPr>
        <sz val="9"/>
        <rFont val="Arial"/>
        <charset val="134"/>
      </rPr>
      <t>表接头</t>
    </r>
  </si>
  <si>
    <t>D15</t>
  </si>
  <si>
    <r>
      <rPr>
        <sz val="9"/>
        <rFont val="Arial"/>
        <charset val="134"/>
      </rPr>
      <t>个</t>
    </r>
  </si>
  <si>
    <r>
      <rPr>
        <sz val="9"/>
        <rFont val="Arial"/>
        <charset val="134"/>
      </rPr>
      <t>不锈钢内丝弯头</t>
    </r>
  </si>
  <si>
    <t>L15N</t>
  </si>
  <si>
    <t>不锈钢外丝弯头</t>
  </si>
  <si>
    <t>L15W</t>
  </si>
  <si>
    <t>不锈钢弯头</t>
  </si>
  <si>
    <t>L15</t>
  </si>
  <si>
    <r>
      <rPr>
        <sz val="9"/>
        <rFont val="Arial"/>
        <charset val="134"/>
      </rPr>
      <t>不锈钢外丝直通</t>
    </r>
  </si>
  <si>
    <t>S15W</t>
  </si>
  <si>
    <t>不锈钢三通</t>
  </si>
  <si>
    <t>T15</t>
  </si>
  <si>
    <t>个</t>
  </si>
  <si>
    <r>
      <rPr>
        <sz val="9"/>
        <rFont val="Arial"/>
        <charset val="134"/>
      </rPr>
      <t>燃气密封圈</t>
    </r>
  </si>
  <si>
    <t>MF15</t>
  </si>
  <si>
    <r>
      <rPr>
        <sz val="9"/>
        <rFont val="Arial"/>
        <charset val="134"/>
      </rPr>
      <t>支架卡</t>
    </r>
  </si>
  <si>
    <t>ZJK20</t>
  </si>
  <si>
    <t>电熔新套筒</t>
  </si>
  <si>
    <t>D63</t>
  </si>
  <si>
    <t>焊弯</t>
  </si>
  <si>
    <t>D32</t>
  </si>
  <si>
    <t>D57</t>
  </si>
  <si>
    <t>大小头</t>
  </si>
  <si>
    <t>D57*32</t>
  </si>
  <si>
    <t>钢塑转换</t>
  </si>
  <si>
    <t>32/OD34</t>
  </si>
  <si>
    <t>阀门类</t>
  </si>
  <si>
    <t>法兰球阀</t>
  </si>
  <si>
    <t>DN25</t>
  </si>
  <si>
    <t>杂品类</t>
  </si>
  <si>
    <t>SMC复合塑料表箱</t>
  </si>
  <si>
    <t>2.5方</t>
  </si>
  <si>
    <t>合       计</t>
  </si>
  <si>
    <t xml:space="preserve"> 部门负责人：                                            审核人:                                              制表人：                                                        </t>
  </si>
  <si>
    <t>（商用出库）</t>
  </si>
  <si>
    <t>无缝钢管</t>
  </si>
  <si>
    <t>32*3.5</t>
  </si>
  <si>
    <t>吨</t>
  </si>
  <si>
    <t>57*4</t>
  </si>
  <si>
    <t>YQ-G-6</t>
  </si>
  <si>
    <t>YQ-G-10</t>
  </si>
  <si>
    <t>DN50</t>
  </si>
  <si>
    <t>6方</t>
  </si>
  <si>
    <t>10方</t>
  </si>
  <si>
    <t xml:space="preserve"> 部门负责人：                                               审核人:                                                制表人：                                                        </t>
  </si>
  <si>
    <t>（维修出库）</t>
  </si>
  <si>
    <t>不锈钢直接</t>
  </si>
  <si>
    <t>S32</t>
  </si>
  <si>
    <t>S40</t>
  </si>
  <si>
    <t>S50</t>
  </si>
  <si>
    <t>燃气密封圈</t>
  </si>
  <si>
    <t>MF32</t>
  </si>
  <si>
    <t>MF40</t>
  </si>
  <si>
    <t>MF50</t>
  </si>
  <si>
    <t>不锈钢中小三通</t>
  </si>
  <si>
    <t>T32*15</t>
  </si>
  <si>
    <t>T50*15</t>
  </si>
  <si>
    <t>不锈钢四通</t>
  </si>
  <si>
    <t>X40*15</t>
  </si>
  <si>
    <t>不锈钢异径四通</t>
  </si>
  <si>
    <t>X50*15</t>
  </si>
  <si>
    <t>G4</t>
  </si>
  <si>
    <t>G6</t>
  </si>
  <si>
    <t>G10</t>
  </si>
  <si>
    <t xml:space="preserve"> 部门负责人：                                                    审核人:                                                     制表人：                                                        </t>
  </si>
  <si>
    <t>(整改出库)</t>
  </si>
  <si>
    <t>D32*3.5</t>
  </si>
  <si>
    <t>57*3.5</t>
  </si>
  <si>
    <t>调压箱（杰森）</t>
  </si>
  <si>
    <t>RX90/0.4A DN25</t>
  </si>
  <si>
    <t>镀锌球阀</t>
  </si>
  <si>
    <t>表接头</t>
  </si>
  <si>
    <t>螺栓</t>
  </si>
  <si>
    <t>M6</t>
  </si>
  <si>
    <t>模式2户</t>
  </si>
  <si>
    <t>模式3户</t>
  </si>
  <si>
    <t>模式4户</t>
  </si>
  <si>
    <t>集中式4户</t>
  </si>
  <si>
    <t>横式5户</t>
  </si>
  <si>
    <t>模式6户</t>
  </si>
  <si>
    <t>集中式6户</t>
  </si>
  <si>
    <t>（主管投资）</t>
  </si>
  <si>
    <t>D63/57</t>
  </si>
  <si>
    <t>根</t>
  </si>
  <si>
    <t>埋地全焊接球阀</t>
  </si>
  <si>
    <t>合      计</t>
  </si>
  <si>
    <t>(劳保用品出库）</t>
  </si>
  <si>
    <t>劳保用品类</t>
  </si>
  <si>
    <t>面膜</t>
  </si>
  <si>
    <t>盒</t>
  </si>
  <si>
    <t>方巾</t>
  </si>
  <si>
    <t>张</t>
  </si>
  <si>
    <t>精油皂</t>
  </si>
  <si>
    <t>块</t>
  </si>
  <si>
    <t>电动牙刷</t>
  </si>
  <si>
    <t>支</t>
  </si>
  <si>
    <t>护手霜</t>
  </si>
  <si>
    <t>瓶</t>
  </si>
  <si>
    <t>护肤BB霜</t>
  </si>
  <si>
    <t>透明皂</t>
  </si>
  <si>
    <t>牙膏</t>
  </si>
  <si>
    <t xml:space="preserve"> 部门负责人：                                              审核人:                                                制表人：                                                        </t>
  </si>
  <si>
    <t>（集体出库）</t>
  </si>
  <si>
    <t>古</t>
  </si>
  <si>
    <t>D57*4</t>
  </si>
  <si>
    <t>(思蒙整改出库)</t>
  </si>
  <si>
    <t>（退库材料）</t>
  </si>
  <si>
    <t>异径三通</t>
  </si>
  <si>
    <t xml:space="preserve">D108*57 </t>
  </si>
  <si>
    <t>通用仪器仪表类</t>
  </si>
  <si>
    <t xml:space="preserve">工 程 材 料 当 月 入 库 汇 总 表 </t>
  </si>
  <si>
    <t>入           库           数</t>
  </si>
  <si>
    <t>供货厂家名称</t>
  </si>
  <si>
    <t>普通球阀及法兰球阀等</t>
  </si>
  <si>
    <t>成都益能管道有限公司</t>
  </si>
  <si>
    <t>焊弯、三通、大小头等</t>
  </si>
  <si>
    <t>劳保用品及女工卫生用品</t>
  </si>
  <si>
    <t>四川宏远上铖超市有限公司</t>
  </si>
  <si>
    <t>杂品</t>
  </si>
  <si>
    <t>表箱</t>
  </si>
  <si>
    <t>成都盛合科技有限公司</t>
  </si>
  <si>
    <t>32*4</t>
  </si>
  <si>
    <t>镀锌管</t>
  </si>
  <si>
    <t>DN15*2.75</t>
  </si>
  <si>
    <t>DN25*3.25</t>
  </si>
  <si>
    <t>排水管</t>
  </si>
  <si>
    <t>D75</t>
  </si>
  <si>
    <t>PE管材</t>
  </si>
  <si>
    <t>YQ-NB-2.5</t>
  </si>
  <si>
    <t>膜式燃气表</t>
  </si>
  <si>
    <t>HK-J2.5H</t>
  </si>
  <si>
    <t>泰鹏</t>
  </si>
  <si>
    <t>端帽</t>
  </si>
  <si>
    <t>封头</t>
  </si>
  <si>
    <t>D25</t>
  </si>
  <si>
    <t>等径三通</t>
  </si>
  <si>
    <t>D32*15</t>
  </si>
  <si>
    <t>法兰盖</t>
  </si>
  <si>
    <t>电熔弯头</t>
  </si>
  <si>
    <t>电熔套筒</t>
  </si>
  <si>
    <t>电熔变径</t>
  </si>
  <si>
    <t>D63/32</t>
  </si>
  <si>
    <t>电熔三通</t>
  </si>
  <si>
    <t>电熔等径三通</t>
  </si>
  <si>
    <t>新电熔异径三通</t>
  </si>
  <si>
    <t>热缩套</t>
  </si>
  <si>
    <t>D108</t>
  </si>
  <si>
    <t>D159</t>
  </si>
  <si>
    <t>四氟垫</t>
  </si>
  <si>
    <t>热缩带</t>
  </si>
  <si>
    <t>20000*50</t>
  </si>
  <si>
    <t>20000*100</t>
  </si>
  <si>
    <t>热缠带</t>
  </si>
  <si>
    <t>镀锌弯头</t>
  </si>
  <si>
    <t>DN15</t>
  </si>
  <si>
    <t>镀锌异径弯头</t>
  </si>
  <si>
    <t>DN25*15</t>
  </si>
  <si>
    <t>DN50*40</t>
  </si>
  <si>
    <t>镀锌三通</t>
  </si>
  <si>
    <t>DN40</t>
  </si>
  <si>
    <t>镀锌异径三通</t>
  </si>
  <si>
    <t>镀锌外丝直接</t>
  </si>
  <si>
    <t>镀锌内丝直接</t>
  </si>
  <si>
    <t>镀锌直接</t>
  </si>
  <si>
    <t>镀锌异径直接</t>
  </si>
  <si>
    <t>DN50*25</t>
  </si>
  <si>
    <t>镀锌异径内丝直接</t>
  </si>
  <si>
    <t>镀锌活接</t>
  </si>
  <si>
    <t>镀锌堵头</t>
  </si>
  <si>
    <t>镀锌大小头</t>
  </si>
  <si>
    <t>镀锌内六角</t>
  </si>
  <si>
    <t>角钢支架</t>
  </si>
  <si>
    <t>DN25-DN32</t>
  </si>
  <si>
    <t>DN40-DN50L40</t>
  </si>
  <si>
    <t>DN25-32L40</t>
  </si>
  <si>
    <t>镀锌扁钢</t>
  </si>
  <si>
    <t>40*4</t>
  </si>
  <si>
    <t>镀锌管卡</t>
  </si>
  <si>
    <t>15*75MM</t>
  </si>
  <si>
    <t>金属跨接线</t>
  </si>
  <si>
    <t>100MM</t>
  </si>
  <si>
    <t>单嘴球阀</t>
  </si>
  <si>
    <t>镀锌内丝球阀</t>
  </si>
  <si>
    <t>外丝单嘴球阀</t>
  </si>
  <si>
    <t>镀锌内丝双嘴球阀</t>
  </si>
  <si>
    <t>4方</t>
  </si>
  <si>
    <t>003402</t>
  </si>
  <si>
    <t>YQ-NB-6</t>
  </si>
  <si>
    <t>YQ-NB-10</t>
  </si>
  <si>
    <t>YQ-NB-4</t>
  </si>
  <si>
    <t>调压器</t>
  </si>
  <si>
    <t>RTZ-25/0.4FQ</t>
  </si>
  <si>
    <t>DN25-32</t>
  </si>
  <si>
    <t>D32*4</t>
  </si>
  <si>
    <t>89*4.5</t>
  </si>
  <si>
    <t>108*4.5</t>
  </si>
  <si>
    <t>159*6</t>
  </si>
  <si>
    <t>159*8</t>
  </si>
  <si>
    <t>219*7</t>
  </si>
  <si>
    <t>D90</t>
  </si>
  <si>
    <t>D110</t>
  </si>
  <si>
    <t>联网膜式燃气表</t>
  </si>
  <si>
    <t>YW-NB-2.5</t>
  </si>
  <si>
    <t>调压箱</t>
  </si>
  <si>
    <t>RX90/0.4ADN50</t>
  </si>
  <si>
    <t>RX120/0.4ADN80</t>
  </si>
  <si>
    <t>警示带</t>
  </si>
  <si>
    <t>150MM</t>
  </si>
  <si>
    <t>D89</t>
  </si>
  <si>
    <t>45度焊弯</t>
  </si>
  <si>
    <t>D219</t>
  </si>
  <si>
    <t>D89*57</t>
  </si>
  <si>
    <t>D219*159</t>
  </si>
  <si>
    <t>DN80</t>
  </si>
  <si>
    <t>法兰盘</t>
  </si>
  <si>
    <t>D80</t>
  </si>
  <si>
    <t>DN100</t>
  </si>
  <si>
    <t>法兰片</t>
  </si>
  <si>
    <t>弯管60度</t>
  </si>
  <si>
    <t>D219*7</t>
  </si>
  <si>
    <t>D90/89</t>
  </si>
  <si>
    <t>D40</t>
  </si>
  <si>
    <t>D90/63</t>
  </si>
  <si>
    <t>铜内丝直接</t>
  </si>
  <si>
    <t>铜外丝直接</t>
  </si>
  <si>
    <t>铜等径三通</t>
  </si>
  <si>
    <t>DN57</t>
  </si>
  <si>
    <t>G16</t>
  </si>
  <si>
    <t>YW-NB-4</t>
  </si>
  <si>
    <t>YW-NB-6</t>
  </si>
  <si>
    <t>YW-NB-10</t>
  </si>
  <si>
    <t>YW-NB-16</t>
  </si>
  <si>
    <t>HK-J10H</t>
  </si>
  <si>
    <t>HK-J25H</t>
  </si>
  <si>
    <t>RX60/0.4ADN40</t>
  </si>
  <si>
    <t>活接垫圈</t>
  </si>
  <si>
    <t>波纹管</t>
  </si>
  <si>
    <t>BJBWG600MM</t>
  </si>
  <si>
    <t>（思蒙维修出库）</t>
  </si>
  <si>
    <t>（工业出库）</t>
  </si>
  <si>
    <t>气体涡轮流量计</t>
  </si>
  <si>
    <t>WQ-100ZG250-EVC300</t>
  </si>
  <si>
    <t>（抢险出库）</t>
  </si>
  <si>
    <t>新电熔弯头</t>
  </si>
  <si>
    <t>D63/40</t>
  </si>
  <si>
    <t>DN75</t>
  </si>
  <si>
    <t>DN40-50</t>
  </si>
  <si>
    <t>镀锌锌外丝直接</t>
  </si>
  <si>
    <t>气体报警控制器</t>
  </si>
  <si>
    <t>AEC2305</t>
  </si>
  <si>
    <t>电源电缆</t>
  </si>
  <si>
    <t>RVV4*2.5</t>
  </si>
  <si>
    <t>可燃气体探测器</t>
  </si>
  <si>
    <t>CT-AEC2331A</t>
  </si>
  <si>
    <t>切断阀</t>
  </si>
  <si>
    <t>电磁阀</t>
  </si>
  <si>
    <t>钢管</t>
  </si>
  <si>
    <t>成都市鹏志钢管有限公司</t>
  </si>
  <si>
    <t>气表</t>
  </si>
  <si>
    <t>四川海力智能科技有限公司</t>
  </si>
  <si>
    <t>配件</t>
  </si>
  <si>
    <t>成都 益能管道有限公司</t>
  </si>
  <si>
    <t>球阀</t>
  </si>
  <si>
    <t>DN150</t>
  </si>
  <si>
    <t>DB25*15</t>
  </si>
  <si>
    <t>金属咵接线</t>
  </si>
  <si>
    <t xml:space="preserve"> 部门负责人：                                            财务审核人:                                              制表人：                                                        </t>
  </si>
  <si>
    <t>CT-AEV2331a</t>
  </si>
  <si>
    <t>镀锌钢管</t>
  </si>
  <si>
    <t>25*3.25</t>
  </si>
  <si>
    <t>双嘴球阀</t>
  </si>
  <si>
    <t>D160</t>
  </si>
  <si>
    <t>鞍型三通</t>
  </si>
  <si>
    <t>D110/63</t>
  </si>
  <si>
    <t>劳动防护用品</t>
  </si>
  <si>
    <t>劳保</t>
  </si>
  <si>
    <t>浙江新大塑料管件有限公司</t>
  </si>
  <si>
    <t>塑料及制品</t>
  </si>
  <si>
    <t>铝塑管</t>
  </si>
  <si>
    <t>2022.4.25</t>
  </si>
  <si>
    <t>DN125*15</t>
  </si>
  <si>
    <t>(思蒙民用出库)</t>
  </si>
  <si>
    <t>电熔弯头45度</t>
  </si>
  <si>
    <t>(劳保用品)</t>
  </si>
  <si>
    <t>ABC护理液</t>
  </si>
  <si>
    <t>抽纸</t>
  </si>
  <si>
    <t>防晒凝露</t>
  </si>
  <si>
    <t>防晒霜</t>
  </si>
  <si>
    <t>肥皂</t>
  </si>
  <si>
    <t>洁面乳</t>
  </si>
  <si>
    <t>卷纸</t>
  </si>
  <si>
    <t>淋浴露</t>
  </si>
  <si>
    <t>毛巾</t>
  </si>
  <si>
    <t>润发露</t>
  </si>
  <si>
    <t>手套</t>
  </si>
  <si>
    <t>洗发露</t>
  </si>
  <si>
    <t>洗发水</t>
  </si>
  <si>
    <t>洗洁精</t>
  </si>
  <si>
    <t>洗手液</t>
  </si>
  <si>
    <t>洗衣液</t>
  </si>
  <si>
    <t>香皂</t>
  </si>
  <si>
    <t>消毒液</t>
  </si>
  <si>
    <t>牙刷</t>
  </si>
  <si>
    <t>管材</t>
  </si>
  <si>
    <t>海力</t>
  </si>
  <si>
    <t>成都杰森输配设备实业有限公司</t>
  </si>
  <si>
    <t>2022.5.25</t>
  </si>
  <si>
    <t>石油化工类</t>
  </si>
  <si>
    <t>四氢噻吩</t>
  </si>
  <si>
    <t>管件</t>
  </si>
  <si>
    <t>阀门</t>
  </si>
  <si>
    <t>、</t>
  </si>
  <si>
    <t>2023.7.25</t>
  </si>
  <si>
    <t>普通钢材</t>
  </si>
  <si>
    <t>不锈钢</t>
  </si>
  <si>
    <t>成都科德共同管业有限公司</t>
  </si>
  <si>
    <t xml:space="preserve">       四川海力智能科技有限公司</t>
  </si>
  <si>
    <t>无</t>
  </si>
  <si>
    <t xml:space="preserve">  </t>
  </si>
  <si>
    <t>RTZ25/0.4FQ</t>
  </si>
  <si>
    <t>不锈钢管</t>
  </si>
  <si>
    <t>G50</t>
  </si>
  <si>
    <t>YQ-G-16</t>
  </si>
  <si>
    <t>RX40/0.4ADN25</t>
  </si>
  <si>
    <t>D25-32</t>
  </si>
  <si>
    <t>DN25-32L</t>
  </si>
  <si>
    <t>GGZJ50</t>
  </si>
  <si>
    <t>不锈钢直通</t>
  </si>
  <si>
    <t>L50</t>
  </si>
  <si>
    <t>内丝直通</t>
  </si>
  <si>
    <t>S50N</t>
  </si>
  <si>
    <t>密封圈</t>
  </si>
  <si>
    <t>镀锌异径接头</t>
  </si>
  <si>
    <t>DN40*25</t>
  </si>
  <si>
    <t>6 方</t>
  </si>
  <si>
    <t>（整改出库）</t>
  </si>
  <si>
    <t>3PE无缝钢管</t>
  </si>
  <si>
    <t>DN50*3.5</t>
  </si>
  <si>
    <t>YQ-NB-25</t>
  </si>
  <si>
    <t>不锈钢外丝直接</t>
  </si>
  <si>
    <t>不锈钢内丝弯头</t>
  </si>
  <si>
    <t>铜等径直接</t>
  </si>
  <si>
    <t>铜等三通</t>
  </si>
  <si>
    <t>G-6</t>
  </si>
  <si>
    <t>G-10</t>
  </si>
  <si>
    <t>955.74.</t>
  </si>
  <si>
    <t>压力表</t>
  </si>
  <si>
    <t>Y-60 0.6MP2.5级</t>
  </si>
  <si>
    <t>测压嘴</t>
  </si>
  <si>
    <t>G1/8</t>
  </si>
  <si>
    <t>切断阀维修包</t>
  </si>
  <si>
    <t>25/40/50JM易耗件</t>
  </si>
  <si>
    <t>滤芯</t>
  </si>
  <si>
    <t>50*114</t>
  </si>
  <si>
    <t>不锈钢外箱</t>
  </si>
  <si>
    <t>（思蒙商用出库）</t>
  </si>
  <si>
    <t>（思蒙民用出库）</t>
  </si>
  <si>
    <t>劳保出库</t>
  </si>
  <si>
    <t>22</t>
  </si>
  <si>
    <t>35</t>
  </si>
  <si>
    <t>19</t>
  </si>
  <si>
    <t>护肤bb霜</t>
  </si>
  <si>
    <t>138</t>
  </si>
  <si>
    <t>136</t>
  </si>
  <si>
    <t>7.9</t>
  </si>
  <si>
    <t>56</t>
  </si>
  <si>
    <t>69</t>
  </si>
  <si>
    <t>28.55</t>
  </si>
  <si>
    <t>114</t>
  </si>
  <si>
    <t>97</t>
  </si>
  <si>
    <t>57</t>
  </si>
  <si>
    <t>11.5</t>
  </si>
  <si>
    <t>65</t>
  </si>
  <si>
    <t>27.5</t>
  </si>
  <si>
    <t>14.8</t>
  </si>
  <si>
    <t>提</t>
  </si>
  <si>
    <t>42.5</t>
  </si>
  <si>
    <t>21.4</t>
  </si>
  <si>
    <t>26</t>
  </si>
  <si>
    <t>12</t>
  </si>
  <si>
    <t>11</t>
  </si>
  <si>
    <t>79</t>
  </si>
  <si>
    <t>9</t>
  </si>
  <si>
    <t>93</t>
  </si>
  <si>
    <t>150</t>
  </si>
  <si>
    <t>成都长江热缩材料有限公司</t>
  </si>
  <si>
    <t>DN25*3.5</t>
  </si>
  <si>
    <t>15*75</t>
  </si>
  <si>
    <t>YQ-G-4</t>
  </si>
  <si>
    <t>N25-32L</t>
  </si>
  <si>
    <t>不锈钢角钢支架</t>
  </si>
  <si>
    <t>内丝直接</t>
  </si>
  <si>
    <t>电熔异径三通</t>
  </si>
  <si>
    <t>YQ-NB-16</t>
  </si>
  <si>
    <t xml:space="preserve"> 部门负责人：                                                    审核人:                                              制表人：                                                        </t>
  </si>
  <si>
    <t>（思蒙维修）</t>
  </si>
  <si>
    <t>整改出库</t>
  </si>
  <si>
    <t>D32.3.5</t>
  </si>
  <si>
    <t>L25N</t>
  </si>
  <si>
    <t>MF25</t>
  </si>
  <si>
    <t>110/63</t>
  </si>
  <si>
    <t>镀锌角钢</t>
  </si>
  <si>
    <t>70*6</t>
  </si>
  <si>
    <t>鉰等径三通</t>
  </si>
  <si>
    <t>铜弯头</t>
  </si>
  <si>
    <t>模式5户</t>
  </si>
  <si>
    <t>集体出库</t>
  </si>
  <si>
    <t>D50N</t>
  </si>
  <si>
    <t>外丝直通</t>
  </si>
  <si>
    <t>S50W</t>
  </si>
  <si>
    <t>SD57*32</t>
  </si>
  <si>
    <t>裸铜编织线</t>
  </si>
  <si>
    <t>10MM</t>
  </si>
  <si>
    <t>2000*50</t>
  </si>
  <si>
    <t>108*1.5</t>
  </si>
  <si>
    <t>D108*57</t>
  </si>
  <si>
    <t>D110/OD108</t>
  </si>
  <si>
    <t>32*2.5</t>
  </si>
  <si>
    <t>排水号</t>
  </si>
  <si>
    <t>HK-J6</t>
  </si>
  <si>
    <t>HK-J10</t>
  </si>
  <si>
    <t xml:space="preserve">                                </t>
  </si>
  <si>
    <t>HK-J25</t>
  </si>
  <si>
    <t xml:space="preserve">                                                                    </t>
  </si>
  <si>
    <t>气体罗茨流量计</t>
  </si>
  <si>
    <t>RM-50G65-EVC300</t>
  </si>
  <si>
    <t>RM-100G250-EVC300</t>
  </si>
  <si>
    <t>不锈钢堵头</t>
  </si>
  <si>
    <t>SD25</t>
  </si>
  <si>
    <t>不锈钢外丝直通</t>
  </si>
  <si>
    <t>不锈钢直管弯头</t>
  </si>
  <si>
    <t>L15II</t>
  </si>
  <si>
    <t>T25*15</t>
  </si>
  <si>
    <t>D159*108</t>
  </si>
  <si>
    <t>2000*100</t>
  </si>
  <si>
    <t>(集体出库)</t>
  </si>
  <si>
    <t>（劳保出库)</t>
  </si>
  <si>
    <t>劳保用保品</t>
  </si>
  <si>
    <t>威露士消毒液</t>
  </si>
  <si>
    <t>(思蒙维修出库)</t>
  </si>
  <si>
    <t>橡胶密封垫片</t>
  </si>
  <si>
    <t>HG/T20606</t>
  </si>
  <si>
    <t>过滤器滤芯</t>
  </si>
  <si>
    <t>GQ-1501.6/6-1</t>
  </si>
  <si>
    <t>金属缠绕垫片</t>
  </si>
  <si>
    <t>312*339*3.2</t>
  </si>
  <si>
    <t>眉山平帆商贸有限公司</t>
  </si>
  <si>
    <t>四川森普管材股份有限公司</t>
  </si>
  <si>
    <t>罗茨表</t>
  </si>
  <si>
    <t>浙江苍南仪表集团股份有限公司</t>
  </si>
  <si>
    <t>AEC2363a2</t>
  </si>
  <si>
    <t>JT-AEC2363a</t>
  </si>
  <si>
    <t>300MM</t>
  </si>
  <si>
    <t xml:space="preserve"> 部门负责人：                               审核人:                                              制表人：                                                        </t>
  </si>
  <si>
    <t>CT-AEC2331a</t>
  </si>
  <si>
    <t>AEC2302a</t>
  </si>
  <si>
    <t>D50</t>
  </si>
  <si>
    <t>4 方</t>
  </si>
  <si>
    <t xml:space="preserve"> 部门负责人：                                  审核人:                                                制表人：                                                        </t>
  </si>
  <si>
    <t xml:space="preserve"> 部门负责人：                          审核人:                                                     制表人：                                                        </t>
  </si>
  <si>
    <t xml:space="preserve"> 部门负责人：                              审核人:                                                     制表人：                                                        </t>
  </si>
  <si>
    <t>(抢险出库)</t>
  </si>
  <si>
    <t>D40/32</t>
  </si>
  <si>
    <t>合计</t>
  </si>
  <si>
    <t>(工业出库)</t>
  </si>
  <si>
    <t>AEC2332</t>
  </si>
  <si>
    <t>AEC2303A</t>
  </si>
  <si>
    <t xml:space="preserve"> 部门负责人：                             审核人:                                                     制表人：                                                        </t>
  </si>
  <si>
    <t>3PE防腐管</t>
  </si>
  <si>
    <t>D108*89</t>
  </si>
  <si>
    <t>D110/D108</t>
  </si>
  <si>
    <t>D63/2</t>
  </si>
  <si>
    <t>埋地全焊接双放散球阀</t>
  </si>
  <si>
    <t xml:space="preserve"> 部门负责人：                               审核人:                                                     制表人：                                                        </t>
  </si>
  <si>
    <t>(调整入库)</t>
  </si>
  <si>
    <t>报警气</t>
  </si>
  <si>
    <t>AEC2303a</t>
  </si>
  <si>
    <t>镀锌锌扁钢</t>
  </si>
  <si>
    <t xml:space="preserve">个 </t>
  </si>
  <si>
    <t>DN200</t>
  </si>
  <si>
    <t>DN40-DN50</t>
  </si>
  <si>
    <t>25*3.5</t>
  </si>
  <si>
    <t>RVV2*1.5</t>
  </si>
  <si>
    <t>四川互通燃气安装有限公司</t>
  </si>
  <si>
    <t xml:space="preserve"> 成都安可信电子股份有限公司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</si>
</sst>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;[Red]0.00"/>
    <numFmt numFmtId="178" formatCode="#,##0.00_);[Red]\(#,##0.00\)"/>
    <numFmt numFmtId="179" formatCode="0.00_);[Red]\(0.00\)"/>
  </numFmts>
  <fonts count="4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u val="singleAccounting"/>
      <sz val="22"/>
      <name val="宋体"/>
      <charset val="134"/>
    </font>
    <font>
      <u val="singleAccounting"/>
      <sz val="22"/>
      <name val="宋体"/>
      <charset val="134"/>
    </font>
    <font>
      <b/>
      <sz val="9"/>
      <name val="宋体"/>
      <charset val="134"/>
    </font>
    <font>
      <sz val="9"/>
      <name val="黑体"/>
      <charset val="134"/>
    </font>
    <font>
      <b/>
      <sz val="9"/>
      <name val="黑体"/>
      <charset val="134"/>
    </font>
    <font>
      <sz val="9"/>
      <name val="Arial"/>
      <charset val="134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b/>
      <sz val="10"/>
      <name val="宋体"/>
      <charset val="134"/>
    </font>
    <font>
      <sz val="12"/>
      <name val="宋体"/>
      <charset val="134"/>
    </font>
    <font>
      <b/>
      <sz val="10"/>
      <name val="黑体"/>
      <charset val="134"/>
    </font>
    <font>
      <b/>
      <sz val="12"/>
      <name val="宋体"/>
      <charset val="134"/>
    </font>
    <font>
      <b/>
      <u val="singleAccounting"/>
      <sz val="22"/>
      <name val="黑体"/>
      <charset val="134"/>
    </font>
    <font>
      <sz val="10"/>
      <name val="宋体"/>
      <charset val="134"/>
    </font>
    <font>
      <sz val="10"/>
      <name val="黑体"/>
      <charset val="134"/>
    </font>
    <font>
      <sz val="10"/>
      <name val="Arial"/>
      <charset val="0"/>
    </font>
    <font>
      <sz val="10"/>
      <name val="宋体"/>
      <charset val="0"/>
    </font>
    <font>
      <sz val="9"/>
      <color theme="1"/>
      <name val="宋体"/>
      <charset val="134"/>
    </font>
    <font>
      <u/>
      <sz val="9"/>
      <name val="宋体"/>
      <charset val="134"/>
    </font>
    <font>
      <b/>
      <u/>
      <sz val="22"/>
      <name val="宋体"/>
      <charset val="134"/>
    </font>
    <font>
      <u/>
      <sz val="2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4" fillId="4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8" borderId="21" applyNumberFormat="0" applyFont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5" fillId="12" borderId="24" applyNumberFormat="0" applyAlignment="0" applyProtection="0">
      <alignment vertical="center"/>
    </xf>
    <xf numFmtId="0" fontId="36" fillId="12" borderId="20" applyNumberFormat="0" applyAlignment="0" applyProtection="0">
      <alignment vertical="center"/>
    </xf>
    <xf numFmtId="0" fontId="37" fillId="13" borderId="25" applyNumberForma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9" fillId="0" borderId="27" applyNumberFormat="0" applyFill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11" fillId="0" borderId="0"/>
  </cellStyleXfs>
  <cellXfs count="27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176" fontId="2" fillId="0" borderId="0" xfId="0" applyNumberFormat="1" applyFont="1" applyBorder="1" applyAlignment="1">
      <alignment horizontal="center"/>
    </xf>
    <xf numFmtId="176" fontId="3" fillId="0" borderId="0" xfId="0" applyNumberFormat="1" applyFont="1" applyBorder="1" applyAlignment="1">
      <alignment horizontal="center"/>
    </xf>
    <xf numFmtId="57" fontId="1" fillId="0" borderId="1" xfId="0" applyNumberFormat="1" applyFont="1" applyBorder="1" applyAlignment="1">
      <alignment horizontal="left"/>
    </xf>
    <xf numFmtId="57" fontId="1" fillId="0" borderId="2" xfId="0" applyNumberFormat="1" applyFont="1" applyBorder="1" applyAlignment="1">
      <alignment horizontal="left"/>
    </xf>
    <xf numFmtId="57" fontId="1" fillId="0" borderId="3" xfId="0" applyNumberFormat="1" applyFont="1" applyBorder="1" applyAlignment="1">
      <alignment horizontal="center"/>
    </xf>
    <xf numFmtId="0" fontId="4" fillId="0" borderId="4" xfId="0" applyNumberFormat="1" applyFont="1" applyBorder="1" applyAlignment="1"/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177" fontId="1" fillId="0" borderId="4" xfId="0" applyNumberFormat="1" applyFont="1" applyBorder="1" applyAlignment="1">
      <alignment horizontal="center"/>
    </xf>
    <xf numFmtId="178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49" fontId="1" fillId="0" borderId="5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 vertical="center"/>
    </xf>
    <xf numFmtId="0" fontId="1" fillId="0" borderId="6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5" xfId="0" applyNumberFormat="1" applyFont="1" applyBorder="1" applyAlignment="1">
      <alignment horizontal="center"/>
    </xf>
    <xf numFmtId="177" fontId="1" fillId="0" borderId="5" xfId="0" applyNumberFormat="1" applyFont="1" applyBorder="1" applyAlignment="1">
      <alignment horizontal="center"/>
    </xf>
    <xf numFmtId="178" fontId="1" fillId="0" borderId="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horizontal="left"/>
    </xf>
    <xf numFmtId="177" fontId="1" fillId="0" borderId="7" xfId="0" applyNumberFormat="1" applyFont="1" applyBorder="1" applyAlignment="1">
      <alignment horizontal="center"/>
    </xf>
    <xf numFmtId="178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177" fontId="1" fillId="0" borderId="9" xfId="0" applyNumberFormat="1" applyFont="1" applyBorder="1" applyAlignment="1">
      <alignment horizontal="center"/>
    </xf>
    <xf numFmtId="178" fontId="4" fillId="0" borderId="5" xfId="0" applyNumberFormat="1" applyFont="1" applyBorder="1" applyAlignment="1">
      <alignment horizontal="center"/>
    </xf>
    <xf numFmtId="0" fontId="1" fillId="0" borderId="10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177" fontId="1" fillId="0" borderId="11" xfId="0" applyNumberFormat="1" applyFont="1" applyBorder="1" applyAlignment="1">
      <alignment horizontal="center"/>
    </xf>
    <xf numFmtId="49" fontId="5" fillId="0" borderId="5" xfId="0" applyNumberFormat="1" applyFont="1" applyBorder="1" applyAlignment="1"/>
    <xf numFmtId="0" fontId="5" fillId="0" borderId="5" xfId="0" applyNumberFormat="1" applyFont="1" applyBorder="1" applyAlignment="1">
      <alignment horizontal="center"/>
    </xf>
    <xf numFmtId="0" fontId="5" fillId="0" borderId="7" xfId="0" applyNumberFormat="1" applyFont="1" applyBorder="1" applyAlignment="1">
      <alignment horizontal="center"/>
    </xf>
    <xf numFmtId="177" fontId="5" fillId="0" borderId="12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/>
    </xf>
    <xf numFmtId="49" fontId="1" fillId="0" borderId="0" xfId="49" applyNumberFormat="1" applyFont="1" applyBorder="1" applyAlignment="1"/>
    <xf numFmtId="49" fontId="1" fillId="0" borderId="0" xfId="49" applyNumberFormat="1" applyFont="1" applyAlignment="1"/>
    <xf numFmtId="49" fontId="1" fillId="0" borderId="0" xfId="49" applyNumberFormat="1" applyFont="1" applyBorder="1" applyAlignment="1">
      <alignment horizontal="center"/>
    </xf>
    <xf numFmtId="49" fontId="1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177" fontId="1" fillId="0" borderId="0" xfId="0" applyNumberFormat="1" applyFont="1" applyBorder="1" applyAlignment="1">
      <alignment horizontal="center"/>
    </xf>
    <xf numFmtId="0" fontId="7" fillId="0" borderId="10" xfId="0" applyNumberFormat="1" applyFont="1" applyFill="1" applyBorder="1" applyAlignment="1">
      <alignment horizontal="center"/>
    </xf>
    <xf numFmtId="0" fontId="8" fillId="0" borderId="5" xfId="0" applyNumberFormat="1" applyFont="1" applyFill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/>
    </xf>
    <xf numFmtId="177" fontId="1" fillId="0" borderId="12" xfId="0" applyNumberFormat="1" applyFont="1" applyBorder="1" applyAlignment="1">
      <alignment horizontal="center"/>
    </xf>
    <xf numFmtId="177" fontId="8" fillId="0" borderId="5" xfId="0" applyNumberFormat="1" applyFont="1" applyBorder="1" applyAlignment="1">
      <alignment horizontal="center"/>
    </xf>
    <xf numFmtId="178" fontId="9" fillId="0" borderId="0" xfId="0" applyNumberFormat="1" applyFont="1" applyAlignment="1">
      <alignment horizontal="center"/>
    </xf>
    <xf numFmtId="178" fontId="8" fillId="0" borderId="7" xfId="0" applyNumberFormat="1" applyFont="1" applyBorder="1" applyAlignment="1">
      <alignment horizontal="center"/>
    </xf>
    <xf numFmtId="178" fontId="9" fillId="0" borderId="7" xfId="0" applyNumberFormat="1" applyFont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0" fontId="8" fillId="0" borderId="7" xfId="0" applyNumberFormat="1" applyFont="1" applyFill="1" applyBorder="1" applyAlignment="1">
      <alignment horizontal="center"/>
    </xf>
    <xf numFmtId="177" fontId="8" fillId="0" borderId="12" xfId="0" applyNumberFormat="1" applyFont="1" applyBorder="1" applyAlignment="1">
      <alignment horizontal="center"/>
    </xf>
    <xf numFmtId="0" fontId="8" fillId="0" borderId="7" xfId="0" applyNumberFormat="1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1" fillId="0" borderId="0" xfId="49" applyFont="1" applyAlignment="1">
      <alignment horizontal="center"/>
    </xf>
    <xf numFmtId="176" fontId="2" fillId="0" borderId="0" xfId="49" applyNumberFormat="1" applyFont="1" applyBorder="1" applyAlignment="1">
      <alignment horizontal="center"/>
    </xf>
    <xf numFmtId="176" fontId="3" fillId="0" borderId="0" xfId="49" applyNumberFormat="1" applyFont="1" applyBorder="1" applyAlignment="1">
      <alignment horizontal="center"/>
    </xf>
    <xf numFmtId="176" fontId="3" fillId="0" borderId="4" xfId="49" applyNumberFormat="1" applyFont="1" applyBorder="1" applyAlignment="1">
      <alignment horizontal="center"/>
    </xf>
    <xf numFmtId="0" fontId="10" fillId="0" borderId="8" xfId="49" applyNumberFormat="1" applyFont="1" applyBorder="1" applyAlignment="1"/>
    <xf numFmtId="0" fontId="1" fillId="0" borderId="13" xfId="49" applyNumberFormat="1" applyFont="1" applyBorder="1"/>
    <xf numFmtId="0" fontId="1" fillId="0" borderId="13" xfId="49" applyNumberFormat="1" applyFont="1" applyBorder="1" applyAlignment="1">
      <alignment horizontal="center"/>
    </xf>
    <xf numFmtId="177" fontId="1" fillId="0" borderId="13" xfId="49" applyNumberFormat="1" applyFont="1" applyBorder="1" applyAlignment="1">
      <alignment horizontal="center"/>
    </xf>
    <xf numFmtId="178" fontId="1" fillId="0" borderId="13" xfId="49" applyNumberFormat="1" applyFont="1" applyBorder="1" applyAlignment="1">
      <alignment horizontal="center"/>
    </xf>
    <xf numFmtId="0" fontId="1" fillId="0" borderId="5" xfId="49" applyFont="1" applyBorder="1" applyAlignment="1">
      <alignment horizontal="center" wrapText="1"/>
    </xf>
    <xf numFmtId="49" fontId="1" fillId="0" borderId="5" xfId="49" applyNumberFormat="1" applyFont="1" applyBorder="1" applyAlignment="1">
      <alignment horizontal="center" vertical="center"/>
    </xf>
    <xf numFmtId="0" fontId="1" fillId="0" borderId="5" xfId="49" applyNumberFormat="1" applyFont="1" applyBorder="1" applyAlignment="1">
      <alignment horizontal="center" vertical="center"/>
    </xf>
    <xf numFmtId="0" fontId="1" fillId="0" borderId="6" xfId="49" applyNumberFormat="1" applyFont="1" applyBorder="1" applyAlignment="1">
      <alignment horizontal="center" vertical="center"/>
    </xf>
    <xf numFmtId="0" fontId="1" fillId="0" borderId="7" xfId="49" applyNumberFormat="1" applyFont="1" applyBorder="1" applyAlignment="1">
      <alignment horizontal="center"/>
    </xf>
    <xf numFmtId="0" fontId="1" fillId="0" borderId="8" xfId="49" applyNumberFormat="1" applyFont="1" applyBorder="1" applyAlignment="1">
      <alignment horizontal="center"/>
    </xf>
    <xf numFmtId="0" fontId="11" fillId="0" borderId="5" xfId="49" applyBorder="1" applyAlignment="1">
      <alignment horizontal="center" vertical="center"/>
    </xf>
    <xf numFmtId="0" fontId="1" fillId="0" borderId="2" xfId="49" applyNumberFormat="1" applyFont="1" applyBorder="1" applyAlignment="1">
      <alignment horizontal="center" vertical="center"/>
    </xf>
    <xf numFmtId="0" fontId="1" fillId="0" borderId="5" xfId="49" applyNumberFormat="1" applyFont="1" applyBorder="1" applyAlignment="1">
      <alignment horizontal="center"/>
    </xf>
    <xf numFmtId="177" fontId="1" fillId="0" borderId="5" xfId="49" applyNumberFormat="1" applyFont="1" applyBorder="1" applyAlignment="1">
      <alignment horizontal="center"/>
    </xf>
    <xf numFmtId="178" fontId="1" fillId="0" borderId="7" xfId="49" applyNumberFormat="1" applyFont="1" applyBorder="1" applyAlignment="1">
      <alignment horizontal="center"/>
    </xf>
    <xf numFmtId="49" fontId="1" fillId="0" borderId="5" xfId="49" applyNumberFormat="1" applyFont="1" applyBorder="1" applyAlignment="1">
      <alignment horizontal="center"/>
    </xf>
    <xf numFmtId="0" fontId="1" fillId="0" borderId="5" xfId="49" applyFont="1" applyBorder="1" applyAlignment="1">
      <alignment horizontal="center"/>
    </xf>
    <xf numFmtId="0" fontId="1" fillId="0" borderId="2" xfId="49" applyNumberFormat="1" applyFont="1" applyBorder="1" applyAlignment="1">
      <alignment horizontal="center"/>
    </xf>
    <xf numFmtId="177" fontId="1" fillId="0" borderId="12" xfId="49" applyNumberFormat="1" applyFont="1" applyBorder="1" applyAlignment="1">
      <alignment horizontal="center"/>
    </xf>
    <xf numFmtId="0" fontId="0" fillId="0" borderId="0" xfId="0" applyAlignment="1"/>
    <xf numFmtId="179" fontId="1" fillId="0" borderId="4" xfId="0" applyNumberFormat="1" applyFont="1" applyBorder="1" applyAlignment="1">
      <alignment horizontal="center"/>
    </xf>
    <xf numFmtId="0" fontId="1" fillId="0" borderId="0" xfId="0" applyFont="1" applyAlignment="1"/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/>
    <xf numFmtId="0" fontId="1" fillId="0" borderId="2" xfId="0" applyFont="1" applyBorder="1" applyAlignment="1">
      <alignment horizontal="center" vertical="center"/>
    </xf>
    <xf numFmtId="179" fontId="1" fillId="0" borderId="12" xfId="0" applyNumberFormat="1" applyFont="1" applyBorder="1" applyAlignment="1">
      <alignment horizontal="center"/>
    </xf>
    <xf numFmtId="0" fontId="5" fillId="0" borderId="5" xfId="0" applyFont="1" applyBorder="1" applyAlignment="1">
      <alignment wrapText="1" shrinkToFit="1"/>
    </xf>
    <xf numFmtId="0" fontId="1" fillId="0" borderId="0" xfId="49" applyFont="1"/>
    <xf numFmtId="179" fontId="1" fillId="0" borderId="5" xfId="0" applyNumberFormat="1" applyFont="1" applyBorder="1" applyAlignment="1">
      <alignment horizontal="center"/>
    </xf>
    <xf numFmtId="0" fontId="11" fillId="0" borderId="0" xfId="49"/>
    <xf numFmtId="179" fontId="1" fillId="0" borderId="13" xfId="49" applyNumberFormat="1" applyFont="1" applyBorder="1" applyAlignment="1">
      <alignment horizontal="center"/>
    </xf>
    <xf numFmtId="0" fontId="1" fillId="0" borderId="6" xfId="49" applyFont="1" applyBorder="1" applyAlignment="1">
      <alignment horizontal="center" vertical="center"/>
    </xf>
    <xf numFmtId="0" fontId="11" fillId="0" borderId="14" xfId="49" applyBorder="1"/>
    <xf numFmtId="0" fontId="1" fillId="0" borderId="2" xfId="49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/>
    </xf>
    <xf numFmtId="0" fontId="4" fillId="0" borderId="5" xfId="49" applyFont="1" applyBorder="1" applyAlignment="1">
      <alignment horizontal="center"/>
    </xf>
    <xf numFmtId="49" fontId="4" fillId="0" borderId="5" xfId="49" applyNumberFormat="1" applyFont="1" applyBorder="1" applyAlignment="1">
      <alignment horizontal="left"/>
    </xf>
    <xf numFmtId="0" fontId="12" fillId="0" borderId="5" xfId="49" applyNumberFormat="1" applyFont="1" applyBorder="1" applyAlignment="1">
      <alignment horizontal="center"/>
    </xf>
    <xf numFmtId="0" fontId="4" fillId="0" borderId="5" xfId="49" applyNumberFormat="1" applyFont="1" applyBorder="1" applyAlignment="1">
      <alignment horizontal="center"/>
    </xf>
    <xf numFmtId="177" fontId="4" fillId="0" borderId="5" xfId="49" applyNumberFormat="1" applyFont="1" applyBorder="1" applyAlignment="1">
      <alignment horizontal="center"/>
    </xf>
    <xf numFmtId="178" fontId="4" fillId="0" borderId="7" xfId="49" applyNumberFormat="1" applyFont="1" applyBorder="1" applyAlignment="1">
      <alignment horizontal="center"/>
    </xf>
    <xf numFmtId="0" fontId="1" fillId="0" borderId="0" xfId="49" applyFont="1" applyBorder="1" applyAlignment="1">
      <alignment horizontal="center"/>
    </xf>
    <xf numFmtId="0" fontId="1" fillId="0" borderId="0" xfId="49" applyFont="1" applyBorder="1" applyAlignment="1"/>
    <xf numFmtId="177" fontId="1" fillId="0" borderId="0" xfId="49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177" fontId="8" fillId="0" borderId="6" xfId="0" applyNumberFormat="1" applyFont="1" applyBorder="1" applyAlignment="1">
      <alignment horizontal="center"/>
    </xf>
    <xf numFmtId="178" fontId="9" fillId="0" borderId="9" xfId="0" applyNumberFormat="1" applyFont="1" applyBorder="1" applyAlignment="1">
      <alignment horizontal="center"/>
    </xf>
    <xf numFmtId="49" fontId="1" fillId="0" borderId="5" xfId="49" applyNumberFormat="1" applyFont="1" applyBorder="1" applyAlignment="1">
      <alignment horizontal="left"/>
    </xf>
    <xf numFmtId="178" fontId="8" fillId="0" borderId="9" xfId="0" applyNumberFormat="1" applyFont="1" applyBorder="1" applyAlignment="1">
      <alignment horizontal="center"/>
    </xf>
    <xf numFmtId="177" fontId="8" fillId="0" borderId="15" xfId="0" applyNumberFormat="1" applyFont="1" applyBorder="1" applyAlignment="1">
      <alignment horizontal="center"/>
    </xf>
    <xf numFmtId="49" fontId="1" fillId="0" borderId="0" xfId="0" applyNumberFormat="1" applyFont="1" applyBorder="1" applyAlignment="1">
      <alignment horizontal="left"/>
    </xf>
    <xf numFmtId="0" fontId="1" fillId="0" borderId="0" xfId="0" applyNumberFormat="1" applyFont="1" applyBorder="1" applyAlignment="1">
      <alignment horizontal="center"/>
    </xf>
    <xf numFmtId="178" fontId="4" fillId="0" borderId="0" xfId="0" applyNumberFormat="1" applyFont="1" applyBorder="1" applyAlignment="1">
      <alignment horizontal="center"/>
    </xf>
    <xf numFmtId="57" fontId="1" fillId="0" borderId="5" xfId="0" applyNumberFormat="1" applyFont="1" applyBorder="1" applyAlignment="1">
      <alignment horizontal="left"/>
    </xf>
    <xf numFmtId="57" fontId="1" fillId="0" borderId="5" xfId="0" applyNumberFormat="1" applyFont="1" applyBorder="1" applyAlignment="1">
      <alignment horizontal="center"/>
    </xf>
    <xf numFmtId="0" fontId="1" fillId="0" borderId="5" xfId="0" applyNumberFormat="1" applyFont="1" applyBorder="1" applyAlignment="1"/>
    <xf numFmtId="179" fontId="4" fillId="0" borderId="5" xfId="49" applyNumberFormat="1" applyFont="1" applyBorder="1" applyAlignment="1">
      <alignment horizontal="center"/>
    </xf>
    <xf numFmtId="0" fontId="13" fillId="0" borderId="0" xfId="49" applyFont="1"/>
    <xf numFmtId="179" fontId="1" fillId="0" borderId="0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177" fontId="1" fillId="0" borderId="6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8" fontId="4" fillId="0" borderId="9" xfId="0" applyNumberFormat="1" applyFont="1" applyBorder="1" applyAlignment="1">
      <alignment horizontal="center"/>
    </xf>
    <xf numFmtId="177" fontId="1" fillId="0" borderId="15" xfId="0" applyNumberFormat="1" applyFont="1" applyBorder="1" applyAlignment="1">
      <alignment horizontal="center"/>
    </xf>
    <xf numFmtId="176" fontId="14" fillId="0" borderId="0" xfId="49" applyNumberFormat="1" applyFont="1" applyBorder="1" applyAlignment="1">
      <alignment horizontal="center"/>
    </xf>
    <xf numFmtId="57" fontId="1" fillId="0" borderId="4" xfId="0" applyNumberFormat="1" applyFont="1" applyBorder="1" applyAlignment="1">
      <alignment horizontal="left"/>
    </xf>
    <xf numFmtId="0" fontId="15" fillId="0" borderId="0" xfId="49" applyNumberFormat="1" applyFont="1" applyBorder="1" applyAlignment="1"/>
    <xf numFmtId="0" fontId="1" fillId="0" borderId="0" xfId="49" applyNumberFormat="1" applyFont="1" applyBorder="1"/>
    <xf numFmtId="0" fontId="1" fillId="0" borderId="0" xfId="49" applyNumberFormat="1" applyFont="1" applyBorder="1" applyAlignment="1">
      <alignment horizontal="center"/>
    </xf>
    <xf numFmtId="178" fontId="1" fillId="0" borderId="0" xfId="49" applyNumberFormat="1" applyFont="1" applyBorder="1" applyAlignment="1">
      <alignment horizontal="center"/>
    </xf>
    <xf numFmtId="0" fontId="1" fillId="0" borderId="6" xfId="49" applyFont="1" applyBorder="1" applyAlignment="1">
      <alignment horizontal="center" wrapText="1"/>
    </xf>
    <xf numFmtId="49" fontId="1" fillId="0" borderId="6" xfId="49" applyNumberFormat="1" applyFont="1" applyBorder="1" applyAlignment="1">
      <alignment horizontal="center" vertical="center"/>
    </xf>
    <xf numFmtId="0" fontId="1" fillId="0" borderId="12" xfId="49" applyNumberFormat="1" applyFont="1" applyBorder="1" applyAlignment="1">
      <alignment horizontal="center"/>
    </xf>
    <xf numFmtId="0" fontId="1" fillId="0" borderId="2" xfId="49" applyFont="1" applyBorder="1" applyAlignment="1">
      <alignment horizontal="center" wrapText="1"/>
    </xf>
    <xf numFmtId="49" fontId="1" fillId="0" borderId="2" xfId="49" applyNumberFormat="1" applyFont="1" applyBorder="1" applyAlignment="1">
      <alignment horizontal="center" vertical="center"/>
    </xf>
    <xf numFmtId="178" fontId="1" fillId="0" borderId="5" xfId="49" applyNumberFormat="1" applyFont="1" applyBorder="1" applyAlignment="1">
      <alignment horizontal="center"/>
    </xf>
    <xf numFmtId="49" fontId="1" fillId="0" borderId="2" xfId="49" applyNumberFormat="1" applyFont="1" applyBorder="1" applyAlignment="1">
      <alignment horizontal="center"/>
    </xf>
    <xf numFmtId="49" fontId="1" fillId="0" borderId="2" xfId="49" applyNumberFormat="1" applyFont="1" applyBorder="1" applyAlignment="1">
      <alignment horizontal="left"/>
    </xf>
    <xf numFmtId="49" fontId="16" fillId="0" borderId="5" xfId="49" applyNumberFormat="1" applyFont="1" applyBorder="1"/>
    <xf numFmtId="0" fontId="16" fillId="0" borderId="5" xfId="49" applyNumberFormat="1" applyFont="1" applyBorder="1" applyAlignment="1">
      <alignment horizontal="center"/>
    </xf>
    <xf numFmtId="0" fontId="11" fillId="0" borderId="5" xfId="49" applyBorder="1"/>
    <xf numFmtId="178" fontId="16" fillId="0" borderId="5" xfId="49" applyNumberFormat="1" applyFont="1" applyBorder="1" applyAlignment="1">
      <alignment horizontal="center"/>
    </xf>
    <xf numFmtId="179" fontId="1" fillId="0" borderId="0" xfId="49" applyNumberFormat="1" applyFont="1" applyBorder="1" applyAlignment="1">
      <alignment horizontal="center"/>
    </xf>
    <xf numFmtId="0" fontId="1" fillId="0" borderId="0" xfId="49" applyNumberFormat="1" applyFont="1" applyBorder="1" applyAlignment="1">
      <alignment horizontal="right"/>
    </xf>
    <xf numFmtId="0" fontId="1" fillId="0" borderId="9" xfId="49" applyFont="1" applyBorder="1" applyAlignment="1">
      <alignment horizontal="center" vertical="center"/>
    </xf>
    <xf numFmtId="0" fontId="1" fillId="0" borderId="15" xfId="49" applyFont="1" applyBorder="1" applyAlignment="1">
      <alignment horizontal="center" vertical="center"/>
    </xf>
    <xf numFmtId="0" fontId="1" fillId="0" borderId="3" xfId="49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/>
    </xf>
    <xf numFmtId="179" fontId="1" fillId="0" borderId="5" xfId="49" applyNumberFormat="1" applyFont="1" applyBorder="1" applyAlignment="1">
      <alignment horizontal="center"/>
    </xf>
    <xf numFmtId="179" fontId="1" fillId="0" borderId="0" xfId="49" applyNumberFormat="1" applyFont="1" applyAlignment="1">
      <alignment vertical="center" wrapText="1"/>
    </xf>
    <xf numFmtId="179" fontId="1" fillId="0" borderId="5" xfId="49" applyNumberFormat="1" applyFont="1" applyBorder="1" applyAlignment="1">
      <alignment horizontal="center" wrapText="1"/>
    </xf>
    <xf numFmtId="0" fontId="16" fillId="0" borderId="5" xfId="49" applyFont="1" applyBorder="1" applyAlignment="1">
      <alignment wrapText="1" shrinkToFit="1"/>
    </xf>
    <xf numFmtId="0" fontId="1" fillId="0" borderId="1" xfId="0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/>
    </xf>
    <xf numFmtId="0" fontId="17" fillId="0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177" fontId="1" fillId="0" borderId="0" xfId="0" applyNumberFormat="1" applyFont="1" applyAlignment="1">
      <alignment horizontal="center"/>
    </xf>
    <xf numFmtId="178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79" fontId="1" fillId="0" borderId="3" xfId="49" applyNumberFormat="1" applyFont="1" applyBorder="1" applyAlignment="1">
      <alignment horizontal="center"/>
    </xf>
    <xf numFmtId="179" fontId="1" fillId="0" borderId="1" xfId="49" applyNumberFormat="1" applyFont="1" applyBorder="1" applyAlignment="1">
      <alignment horizontal="center"/>
    </xf>
    <xf numFmtId="179" fontId="1" fillId="0" borderId="5" xfId="49" applyNumberFormat="1" applyFont="1" applyBorder="1" applyAlignment="1"/>
    <xf numFmtId="0" fontId="1" fillId="0" borderId="5" xfId="49" applyFont="1" applyBorder="1" applyAlignment="1">
      <alignment horizontal="center" vertical="center"/>
    </xf>
    <xf numFmtId="0" fontId="18" fillId="0" borderId="10" xfId="0" applyNumberFormat="1" applyFont="1" applyFill="1" applyBorder="1" applyAlignment="1">
      <alignment horizontal="center"/>
    </xf>
    <xf numFmtId="0" fontId="18" fillId="0" borderId="5" xfId="0" applyNumberFormat="1" applyFont="1" applyFill="1" applyBorder="1" applyAlignment="1">
      <alignment horizontal="center"/>
    </xf>
    <xf numFmtId="176" fontId="8" fillId="0" borderId="5" xfId="0" applyNumberFormat="1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2" xfId="49" applyFont="1" applyBorder="1" applyAlignment="1">
      <alignment horizontal="center"/>
    </xf>
    <xf numFmtId="179" fontId="1" fillId="0" borderId="7" xfId="49" applyNumberFormat="1" applyFont="1" applyBorder="1" applyAlignment="1">
      <alignment horizontal="center" wrapText="1"/>
    </xf>
    <xf numFmtId="179" fontId="1" fillId="0" borderId="12" xfId="49" applyNumberFormat="1" applyFont="1" applyBorder="1" applyAlignment="1">
      <alignment horizontal="center" wrapText="1"/>
    </xf>
    <xf numFmtId="179" fontId="1" fillId="0" borderId="7" xfId="49" applyNumberFormat="1" applyFont="1" applyBorder="1" applyAlignment="1">
      <alignment horizontal="center"/>
    </xf>
    <xf numFmtId="179" fontId="1" fillId="0" borderId="12" xfId="49" applyNumberFormat="1" applyFont="1" applyBorder="1" applyAlignment="1">
      <alignment horizontal="center"/>
    </xf>
    <xf numFmtId="0" fontId="8" fillId="0" borderId="11" xfId="0" applyNumberFormat="1" applyFont="1" applyFill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177" fontId="8" fillId="0" borderId="2" xfId="0" applyNumberFormat="1" applyFont="1" applyBorder="1" applyAlignment="1">
      <alignment horizontal="center"/>
    </xf>
    <xf numFmtId="178" fontId="9" fillId="0" borderId="5" xfId="0" applyNumberFormat="1" applyFont="1" applyBorder="1" applyAlignment="1">
      <alignment horizontal="center"/>
    </xf>
    <xf numFmtId="178" fontId="8" fillId="0" borderId="5" xfId="0" applyNumberFormat="1" applyFont="1" applyBorder="1" applyAlignment="1">
      <alignment horizontal="center"/>
    </xf>
    <xf numFmtId="177" fontId="5" fillId="0" borderId="5" xfId="0" applyNumberFormat="1" applyFont="1" applyBorder="1" applyAlignment="1">
      <alignment horizontal="center"/>
    </xf>
    <xf numFmtId="178" fontId="6" fillId="0" borderId="5" xfId="0" applyNumberFormat="1" applyFont="1" applyBorder="1" applyAlignment="1">
      <alignment horizontal="center"/>
    </xf>
    <xf numFmtId="0" fontId="5" fillId="0" borderId="12" xfId="0" applyFont="1" applyBorder="1" applyAlignment="1">
      <alignment wrapText="1" shrinkToFit="1"/>
    </xf>
    <xf numFmtId="0" fontId="1" fillId="0" borderId="14" xfId="49" applyFont="1" applyBorder="1" applyAlignment="1">
      <alignment horizontal="center" vertical="center"/>
    </xf>
    <xf numFmtId="0" fontId="1" fillId="0" borderId="16" xfId="49" applyFont="1" applyBorder="1" applyAlignment="1">
      <alignment horizontal="center" vertical="center"/>
    </xf>
    <xf numFmtId="0" fontId="8" fillId="0" borderId="17" xfId="0" applyNumberFormat="1" applyFont="1" applyFill="1" applyBorder="1" applyAlignment="1">
      <alignment horizontal="center"/>
    </xf>
    <xf numFmtId="0" fontId="8" fillId="0" borderId="6" xfId="0" applyNumberFormat="1" applyFont="1" applyFill="1" applyBorder="1" applyAlignment="1">
      <alignment horizontal="center"/>
    </xf>
    <xf numFmtId="0" fontId="7" fillId="0" borderId="5" xfId="0" applyNumberFormat="1" applyFont="1" applyFill="1" applyBorder="1" applyAlignment="1">
      <alignment horizontal="center"/>
    </xf>
    <xf numFmtId="0" fontId="19" fillId="0" borderId="5" xfId="0" applyNumberFormat="1" applyFont="1" applyFill="1" applyBorder="1" applyAlignment="1">
      <alignment horizontal="center"/>
    </xf>
    <xf numFmtId="0" fontId="4" fillId="0" borderId="0" xfId="49" applyFont="1" applyBorder="1" applyAlignment="1">
      <alignment horizontal="center"/>
    </xf>
    <xf numFmtId="49" fontId="4" fillId="0" borderId="0" xfId="49" applyNumberFormat="1" applyFont="1" applyAlignment="1">
      <alignment horizontal="left"/>
    </xf>
    <xf numFmtId="0" fontId="12" fillId="0" borderId="0" xfId="49" applyNumberFormat="1" applyFont="1" applyBorder="1" applyAlignment="1">
      <alignment horizontal="center"/>
    </xf>
    <xf numFmtId="0" fontId="4" fillId="0" borderId="0" xfId="49" applyNumberFormat="1" applyFont="1" applyBorder="1" applyAlignment="1">
      <alignment horizontal="center"/>
    </xf>
    <xf numFmtId="177" fontId="4" fillId="0" borderId="0" xfId="49" applyNumberFormat="1" applyFont="1" applyBorder="1" applyAlignment="1">
      <alignment horizontal="center"/>
    </xf>
    <xf numFmtId="178" fontId="4" fillId="0" borderId="0" xfId="49" applyNumberFormat="1" applyFont="1" applyBorder="1" applyAlignment="1">
      <alignment horizontal="center"/>
    </xf>
    <xf numFmtId="179" fontId="4" fillId="0" borderId="0" xfId="49" applyNumberFormat="1" applyFont="1" applyBorder="1" applyAlignment="1">
      <alignment horizontal="center"/>
    </xf>
    <xf numFmtId="178" fontId="1" fillId="0" borderId="8" xfId="49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left"/>
    </xf>
    <xf numFmtId="0" fontId="4" fillId="0" borderId="5" xfId="0" applyNumberFormat="1" applyFont="1" applyBorder="1" applyAlignment="1">
      <alignment horizontal="center"/>
    </xf>
    <xf numFmtId="0" fontId="1" fillId="0" borderId="3" xfId="49" applyFont="1" applyBorder="1" applyAlignment="1">
      <alignment horizontal="left"/>
    </xf>
    <xf numFmtId="0" fontId="1" fillId="0" borderId="1" xfId="49" applyFont="1" applyBorder="1" applyAlignment="1">
      <alignment horizontal="left"/>
    </xf>
    <xf numFmtId="0" fontId="1" fillId="0" borderId="3" xfId="49" applyFont="1" applyBorder="1" applyAlignment="1">
      <alignment horizontal="left" wrapText="1"/>
    </xf>
    <xf numFmtId="0" fontId="1" fillId="0" borderId="1" xfId="49" applyFont="1" applyBorder="1" applyAlignment="1">
      <alignment horizontal="left" wrapText="1"/>
    </xf>
    <xf numFmtId="179" fontId="1" fillId="0" borderId="7" xfId="49" applyNumberFormat="1" applyFont="1" applyBorder="1" applyAlignment="1">
      <alignment horizontal="left" wrapText="1"/>
    </xf>
    <xf numFmtId="179" fontId="1" fillId="0" borderId="12" xfId="49" applyNumberFormat="1" applyFont="1" applyBorder="1" applyAlignment="1">
      <alignment horizontal="left" wrapText="1"/>
    </xf>
    <xf numFmtId="0" fontId="1" fillId="0" borderId="5" xfId="49" applyFont="1" applyBorder="1" applyAlignment="1"/>
    <xf numFmtId="179" fontId="1" fillId="0" borderId="7" xfId="49" applyNumberFormat="1" applyFont="1" applyBorder="1" applyAlignment="1">
      <alignment horizontal="left"/>
    </xf>
    <xf numFmtId="179" fontId="1" fillId="0" borderId="12" xfId="49" applyNumberFormat="1" applyFont="1" applyBorder="1" applyAlignment="1">
      <alignment horizontal="left"/>
    </xf>
    <xf numFmtId="179" fontId="1" fillId="0" borderId="5" xfId="49" applyNumberFormat="1" applyFont="1" applyBorder="1" applyAlignment="1">
      <alignment horizontal="left" wrapText="1"/>
    </xf>
    <xf numFmtId="176" fontId="14" fillId="0" borderId="0" xfId="49" applyNumberFormat="1" applyFont="1" applyBorder="1" applyAlignment="1">
      <alignment horizontal="left"/>
    </xf>
    <xf numFmtId="49" fontId="1" fillId="0" borderId="0" xfId="49" applyNumberFormat="1" applyFont="1" applyAlignment="1">
      <alignment horizontal="center"/>
    </xf>
    <xf numFmtId="0" fontId="0" fillId="0" borderId="0" xfId="0" applyAlignment="1">
      <alignment vertical="center"/>
    </xf>
    <xf numFmtId="176" fontId="14" fillId="0" borderId="0" xfId="49" applyNumberFormat="1" applyFont="1" applyBorder="1" applyAlignment="1"/>
    <xf numFmtId="179" fontId="1" fillId="0" borderId="2" xfId="49" applyNumberFormat="1" applyFont="1" applyBorder="1" applyAlignment="1">
      <alignment horizontal="left"/>
    </xf>
    <xf numFmtId="0" fontId="1" fillId="0" borderId="2" xfId="49" applyFont="1" applyBorder="1" applyAlignment="1">
      <alignment horizontal="left" vertical="center"/>
    </xf>
    <xf numFmtId="177" fontId="1" fillId="0" borderId="10" xfId="0" applyNumberFormat="1" applyFont="1" applyBorder="1" applyAlignment="1">
      <alignment horizontal="center"/>
    </xf>
    <xf numFmtId="49" fontId="1" fillId="0" borderId="6" xfId="0" applyNumberFormat="1" applyFont="1" applyBorder="1" applyAlignment="1">
      <alignment horizontal="left"/>
    </xf>
    <xf numFmtId="0" fontId="1" fillId="0" borderId="6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49" fontId="1" fillId="0" borderId="18" xfId="0" applyNumberFormat="1" applyFont="1" applyBorder="1" applyAlignment="1">
      <alignment horizontal="left"/>
    </xf>
    <xf numFmtId="0" fontId="1" fillId="0" borderId="2" xfId="0" applyNumberFormat="1" applyFont="1" applyFill="1" applyBorder="1" applyAlignment="1">
      <alignment horizontal="center"/>
    </xf>
    <xf numFmtId="0" fontId="1" fillId="0" borderId="18" xfId="0" applyNumberFormat="1" applyFont="1" applyFill="1" applyBorder="1" applyAlignment="1">
      <alignment horizontal="center"/>
    </xf>
    <xf numFmtId="0" fontId="1" fillId="0" borderId="19" xfId="0" applyNumberFormat="1" applyFont="1" applyFill="1" applyBorder="1" applyAlignment="1">
      <alignment horizontal="center"/>
    </xf>
    <xf numFmtId="0" fontId="1" fillId="0" borderId="18" xfId="0" applyFont="1" applyBorder="1" applyAlignment="1">
      <alignment horizontal="center"/>
    </xf>
    <xf numFmtId="177" fontId="1" fillId="0" borderId="18" xfId="0" applyNumberFormat="1" applyFont="1" applyBorder="1" applyAlignment="1">
      <alignment horizontal="center"/>
    </xf>
    <xf numFmtId="179" fontId="1" fillId="0" borderId="15" xfId="0" applyNumberFormat="1" applyFont="1" applyBorder="1" applyAlignment="1">
      <alignment horizontal="center"/>
    </xf>
    <xf numFmtId="179" fontId="1" fillId="0" borderId="1" xfId="0" applyNumberFormat="1" applyFont="1" applyBorder="1" applyAlignment="1">
      <alignment horizontal="center"/>
    </xf>
    <xf numFmtId="0" fontId="8" fillId="0" borderId="5" xfId="49" applyNumberFormat="1" applyFont="1" applyBorder="1" applyAlignment="1">
      <alignment horizontal="center"/>
    </xf>
    <xf numFmtId="0" fontId="8" fillId="0" borderId="6" xfId="49" applyNumberFormat="1" applyFont="1" applyBorder="1" applyAlignment="1">
      <alignment horizontal="center"/>
    </xf>
    <xf numFmtId="179" fontId="1" fillId="0" borderId="5" xfId="49" applyNumberFormat="1" applyFont="1" applyBorder="1" applyAlignment="1">
      <alignment horizontal="left"/>
    </xf>
    <xf numFmtId="0" fontId="1" fillId="0" borderId="5" xfId="49" applyFont="1" applyBorder="1" applyAlignment="1">
      <alignment horizontal="left" vertical="center"/>
    </xf>
    <xf numFmtId="0" fontId="0" fillId="0" borderId="0" xfId="0" applyBorder="1">
      <alignment vertical="center"/>
    </xf>
    <xf numFmtId="0" fontId="20" fillId="0" borderId="0" xfId="0" applyFont="1" applyBorder="1" applyAlignment="1">
      <alignment horizontal="center"/>
    </xf>
    <xf numFmtId="176" fontId="21" fillId="0" borderId="0" xfId="0" applyNumberFormat="1" applyFont="1" applyBorder="1" applyAlignment="1">
      <alignment horizontal="center"/>
    </xf>
    <xf numFmtId="176" fontId="22" fillId="0" borderId="0" xfId="0" applyNumberFormat="1" applyFont="1" applyBorder="1" applyAlignment="1">
      <alignment horizontal="center"/>
    </xf>
    <xf numFmtId="57" fontId="1" fillId="0" borderId="0" xfId="0" applyNumberFormat="1" applyFont="1" applyBorder="1" applyAlignment="1">
      <alignment horizontal="left"/>
    </xf>
    <xf numFmtId="57" fontId="1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/>
    <xf numFmtId="0" fontId="1" fillId="0" borderId="0" xfId="0" applyNumberFormat="1" applyFont="1" applyBorder="1" applyAlignment="1"/>
    <xf numFmtId="178" fontId="1" fillId="0" borderId="0" xfId="0" applyNumberFormat="1" applyFont="1" applyBorder="1" applyAlignment="1">
      <alignment horizontal="center"/>
    </xf>
    <xf numFmtId="0" fontId="0" fillId="0" borderId="16" xfId="0" applyBorder="1">
      <alignment vertical="center"/>
    </xf>
    <xf numFmtId="0" fontId="1" fillId="0" borderId="0" xfId="49" applyFont="1" applyBorder="1"/>
    <xf numFmtId="0" fontId="0" fillId="0" borderId="0" xfId="0" applyBorder="1" applyAlignment="1"/>
    <xf numFmtId="0" fontId="1" fillId="0" borderId="5" xfId="0" applyNumberFormat="1" applyFont="1" applyBorder="1" applyAlignment="1">
      <alignment horizontal="right"/>
    </xf>
    <xf numFmtId="0" fontId="1" fillId="0" borderId="0" xfId="0" applyNumberFormat="1" applyFont="1" applyAlignment="1">
      <alignment horizontal="right"/>
    </xf>
    <xf numFmtId="0" fontId="1" fillId="0" borderId="3" xfId="49" applyFont="1" applyBorder="1" applyAlignment="1">
      <alignment horizontal="left" vertical="center"/>
    </xf>
    <xf numFmtId="0" fontId="1" fillId="0" borderId="1" xfId="49" applyFont="1" applyBorder="1" applyAlignment="1">
      <alignment horizontal="left" vertical="center"/>
    </xf>
    <xf numFmtId="0" fontId="1" fillId="0" borderId="5" xfId="49" applyNumberFormat="1" applyFont="1" applyBorder="1" applyAlignment="1">
      <alignment horizontal="left"/>
    </xf>
    <xf numFmtId="0" fontId="0" fillId="2" borderId="0" xfId="0" applyFill="1">
      <alignment vertical="center"/>
    </xf>
    <xf numFmtId="0" fontId="13" fillId="0" borderId="0" xfId="0" applyFont="1" applyAlignment="1"/>
    <xf numFmtId="0" fontId="4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177" fontId="1" fillId="0" borderId="17" xfId="0" applyNumberFormat="1" applyFont="1" applyBorder="1" applyAlignment="1">
      <alignment horizontal="center"/>
    </xf>
    <xf numFmtId="0" fontId="4" fillId="0" borderId="4" xfId="49" applyNumberFormat="1" applyFont="1" applyBorder="1" applyAlignment="1"/>
    <xf numFmtId="0" fontId="1" fillId="0" borderId="4" xfId="49" applyNumberFormat="1" applyFont="1" applyBorder="1"/>
    <xf numFmtId="0" fontId="1" fillId="0" borderId="4" xfId="49" applyNumberFormat="1" applyFont="1" applyBorder="1" applyAlignment="1">
      <alignment horizontal="center"/>
    </xf>
    <xf numFmtId="177" fontId="1" fillId="0" borderId="4" xfId="49" applyNumberFormat="1" applyFont="1" applyBorder="1" applyAlignment="1">
      <alignment horizontal="center"/>
    </xf>
    <xf numFmtId="178" fontId="1" fillId="0" borderId="4" xfId="49" applyNumberFormat="1" applyFont="1" applyBorder="1" applyAlignment="1">
      <alignment horizontal="center"/>
    </xf>
    <xf numFmtId="176" fontId="3" fillId="0" borderId="4" xfId="0" applyNumberFormat="1" applyFont="1" applyBorder="1" applyAlignment="1">
      <alignment horizontal="center"/>
    </xf>
    <xf numFmtId="0" fontId="10" fillId="0" borderId="8" xfId="0" applyNumberFormat="1" applyFont="1" applyBorder="1" applyAlignment="1"/>
    <xf numFmtId="0" fontId="1" fillId="0" borderId="13" xfId="0" applyNumberFormat="1" applyFont="1" applyBorder="1" applyAlignment="1"/>
    <xf numFmtId="0" fontId="1" fillId="0" borderId="13" xfId="0" applyNumberFormat="1" applyFont="1" applyBorder="1" applyAlignment="1">
      <alignment horizontal="center"/>
    </xf>
    <xf numFmtId="178" fontId="1" fillId="0" borderId="13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179" fontId="1" fillId="0" borderId="4" xfId="49" applyNumberFormat="1" applyFont="1" applyBorder="1" applyAlignment="1">
      <alignment horizontal="center"/>
    </xf>
    <xf numFmtId="0" fontId="1" fillId="0" borderId="14" xfId="49" applyFont="1" applyBorder="1"/>
    <xf numFmtId="179" fontId="1" fillId="0" borderId="13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49" fontId="1" fillId="0" borderId="0" xfId="0" applyNumberFormat="1" applyFont="1" applyAlignment="1"/>
    <xf numFmtId="49" fontId="1" fillId="0" borderId="0" xfId="0" applyNumberFormat="1" applyFont="1" applyBorder="1" applyAlignment="1">
      <alignment horizontal="center"/>
    </xf>
    <xf numFmtId="179" fontId="4" fillId="0" borderId="5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right"/>
    </xf>
    <xf numFmtId="0" fontId="1" fillId="0" borderId="5" xfId="49" applyNumberFormat="1" applyFont="1" applyBorder="1" applyAlignment="1">
      <alignment horizontal="right"/>
    </xf>
    <xf numFmtId="0" fontId="8" fillId="0" borderId="5" xfId="0" applyNumberFormat="1" applyFont="1" applyFill="1" applyBorder="1" applyAlignment="1" quotePrefix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3"/>
  <sheetViews>
    <sheetView topLeftCell="A166" workbookViewId="0">
      <selection activeCell="I181" sqref="I181"/>
    </sheetView>
  </sheetViews>
  <sheetFormatPr defaultColWidth="9" defaultRowHeight="20.1" customHeight="1"/>
  <cols>
    <col min="1" max="1" width="4.88333333333333" customWidth="1"/>
    <col min="2" max="2" width="10.8833333333333" customWidth="1"/>
    <col min="3" max="3" width="21.8833333333333" customWidth="1"/>
    <col min="4" max="4" width="21.6333333333333" customWidth="1"/>
    <col min="5" max="5" width="8.75" customWidth="1"/>
    <col min="6" max="6" width="9.63333333333333" customWidth="1"/>
    <col min="7" max="7" width="11.8833333333333" customWidth="1"/>
    <col min="8" max="8" width="15" customWidth="1"/>
    <col min="9" max="9" width="25.3833333333333" customWidth="1"/>
    <col min="10" max="10" width="0.383333333333333" customWidth="1"/>
  </cols>
  <sheetData>
    <row r="1" s="83" customFormat="1" ht="24.95" customHeight="1" spans="1:9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</row>
    <row r="2" s="85" customFormat="1" ht="24.95" customHeight="1" spans="1:9">
      <c r="A2" s="4">
        <v>43855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</row>
    <row r="3" s="85" customFormat="1" ht="24.9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s="85" customFormat="1" ht="24.9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s="85" customFormat="1" ht="24.95" customHeight="1" spans="1:9">
      <c r="A5" s="23">
        <v>3</v>
      </c>
      <c r="B5" s="24" t="s">
        <v>14</v>
      </c>
      <c r="C5" s="20" t="s">
        <v>15</v>
      </c>
      <c r="D5" s="20" t="s">
        <v>16</v>
      </c>
      <c r="E5" s="20" t="s">
        <v>17</v>
      </c>
      <c r="F5" s="20">
        <v>18</v>
      </c>
      <c r="G5" s="21">
        <v>13.42</v>
      </c>
      <c r="H5" s="22">
        <v>241.56</v>
      </c>
      <c r="I5" s="92"/>
    </row>
    <row r="6" s="85" customFormat="1" ht="24.95" customHeight="1" spans="1:9">
      <c r="A6" s="23"/>
      <c r="B6" s="24"/>
      <c r="C6" s="20" t="s">
        <v>18</v>
      </c>
      <c r="D6" s="20"/>
      <c r="E6" s="20"/>
      <c r="F6" s="20"/>
      <c r="G6" s="21"/>
      <c r="H6" s="255">
        <f>SUM(H5:H5)</f>
        <v>241.56</v>
      </c>
      <c r="I6" s="92"/>
    </row>
    <row r="7" s="85" customFormat="1" ht="24.95" customHeight="1" spans="1:9">
      <c r="A7" s="23">
        <v>38</v>
      </c>
      <c r="B7" s="24" t="s">
        <v>19</v>
      </c>
      <c r="C7" s="20" t="s">
        <v>20</v>
      </c>
      <c r="D7" s="20" t="s">
        <v>21</v>
      </c>
      <c r="E7" s="20" t="s">
        <v>22</v>
      </c>
      <c r="F7" s="20">
        <v>13</v>
      </c>
      <c r="G7" s="21">
        <v>78.61</v>
      </c>
      <c r="H7" s="22">
        <v>1021.54</v>
      </c>
      <c r="I7" s="92"/>
    </row>
    <row r="8" s="85" customFormat="1" ht="24.95" customHeight="1" spans="1:9">
      <c r="A8" s="23"/>
      <c r="B8" s="24"/>
      <c r="C8" s="20" t="s">
        <v>23</v>
      </c>
      <c r="D8" s="20" t="s">
        <v>24</v>
      </c>
      <c r="E8" s="20" t="s">
        <v>22</v>
      </c>
      <c r="F8" s="20">
        <v>26</v>
      </c>
      <c r="G8" s="21">
        <v>384.61558</v>
      </c>
      <c r="H8" s="22">
        <v>8834.57</v>
      </c>
      <c r="I8" s="92"/>
    </row>
    <row r="9" s="85" customFormat="1" ht="24.95" customHeight="1" spans="1:9">
      <c r="A9" s="23"/>
      <c r="B9" s="24"/>
      <c r="C9" s="20" t="s">
        <v>25</v>
      </c>
      <c r="D9" s="20" t="s">
        <v>26</v>
      </c>
      <c r="E9" s="20" t="s">
        <v>27</v>
      </c>
      <c r="F9" s="20">
        <v>1</v>
      </c>
      <c r="G9" s="21">
        <v>453.11</v>
      </c>
      <c r="H9" s="22">
        <v>453.11</v>
      </c>
      <c r="I9" s="92"/>
    </row>
    <row r="10" s="85" customFormat="1" ht="24.95" customHeight="1" spans="1:9">
      <c r="A10" s="23"/>
      <c r="B10" s="24"/>
      <c r="C10" s="20" t="s">
        <v>18</v>
      </c>
      <c r="D10" s="20"/>
      <c r="E10" s="20"/>
      <c r="F10" s="27"/>
      <c r="G10" s="125"/>
      <c r="H10" s="127">
        <f>SUM(H7:H9)</f>
        <v>10309.22</v>
      </c>
      <c r="I10" s="92"/>
    </row>
    <row r="11" s="85" customFormat="1" ht="24.95" customHeight="1" spans="1:9">
      <c r="A11" s="23">
        <v>52</v>
      </c>
      <c r="B11" s="24" t="s">
        <v>28</v>
      </c>
      <c r="C11" s="30" t="s">
        <v>29</v>
      </c>
      <c r="D11" s="30" t="s">
        <v>30</v>
      </c>
      <c r="E11" s="30" t="s">
        <v>31</v>
      </c>
      <c r="F11" s="31">
        <v>78</v>
      </c>
      <c r="G11" s="219">
        <v>3.08</v>
      </c>
      <c r="H11" s="31">
        <v>239.91</v>
      </c>
      <c r="I11" s="89"/>
    </row>
    <row r="12" s="85" customFormat="1" ht="24.95" customHeight="1" spans="1:9">
      <c r="A12" s="23"/>
      <c r="B12" s="24"/>
      <c r="C12" s="30" t="s">
        <v>32</v>
      </c>
      <c r="D12" s="30" t="s">
        <v>33</v>
      </c>
      <c r="E12" s="30" t="s">
        <v>31</v>
      </c>
      <c r="F12" s="31">
        <v>4</v>
      </c>
      <c r="G12" s="219">
        <v>18.72</v>
      </c>
      <c r="H12" s="31">
        <v>74.87</v>
      </c>
      <c r="I12" s="89"/>
    </row>
    <row r="13" s="85" customFormat="1" ht="24.95" customHeight="1" spans="1:9">
      <c r="A13" s="23"/>
      <c r="B13" s="24"/>
      <c r="C13" s="30" t="s">
        <v>34</v>
      </c>
      <c r="D13" s="30" t="s">
        <v>35</v>
      </c>
      <c r="E13" s="30" t="s">
        <v>31</v>
      </c>
      <c r="F13" s="31">
        <v>2</v>
      </c>
      <c r="G13" s="219">
        <v>18.76</v>
      </c>
      <c r="H13" s="31">
        <v>37.44</v>
      </c>
      <c r="I13" s="89"/>
    </row>
    <row r="14" s="85" customFormat="1" ht="24.95" customHeight="1" spans="1:9">
      <c r="A14" s="23"/>
      <c r="B14" s="24"/>
      <c r="C14" s="30" t="s">
        <v>36</v>
      </c>
      <c r="D14" s="30" t="s">
        <v>37</v>
      </c>
      <c r="E14" s="30" t="s">
        <v>31</v>
      </c>
      <c r="F14" s="31">
        <v>13</v>
      </c>
      <c r="G14" s="219">
        <v>7.73</v>
      </c>
      <c r="H14" s="31">
        <v>100.21</v>
      </c>
      <c r="I14" s="89"/>
    </row>
    <row r="15" s="85" customFormat="1" ht="24.95" customHeight="1" spans="1:9">
      <c r="A15" s="23"/>
      <c r="B15" s="24"/>
      <c r="C15" s="30" t="s">
        <v>38</v>
      </c>
      <c r="D15" s="30" t="s">
        <v>39</v>
      </c>
      <c r="E15" s="30" t="s">
        <v>31</v>
      </c>
      <c r="F15" s="31">
        <v>8</v>
      </c>
      <c r="G15" s="219">
        <v>14.035</v>
      </c>
      <c r="H15" s="31">
        <v>112.07</v>
      </c>
      <c r="I15" s="89"/>
    </row>
    <row r="16" s="85" customFormat="1" ht="24.95" customHeight="1" spans="1:9">
      <c r="A16" s="23"/>
      <c r="B16" s="24"/>
      <c r="C16" s="30" t="s">
        <v>40</v>
      </c>
      <c r="D16" s="30" t="s">
        <v>41</v>
      </c>
      <c r="E16" s="30" t="s">
        <v>42</v>
      </c>
      <c r="F16" s="31">
        <v>1</v>
      </c>
      <c r="G16" s="219">
        <v>11.73</v>
      </c>
      <c r="H16" s="31">
        <v>11.73</v>
      </c>
      <c r="I16" s="89"/>
    </row>
    <row r="17" s="85" customFormat="1" ht="24.95" customHeight="1" spans="1:9">
      <c r="A17" s="23"/>
      <c r="B17" s="24"/>
      <c r="C17" s="30" t="s">
        <v>43</v>
      </c>
      <c r="D17" s="30" t="s">
        <v>44</v>
      </c>
      <c r="E17" s="30" t="s">
        <v>31</v>
      </c>
      <c r="F17" s="31">
        <v>40</v>
      </c>
      <c r="G17" s="219">
        <v>1.17</v>
      </c>
      <c r="H17" s="31">
        <v>44.68</v>
      </c>
      <c r="I17" s="89"/>
    </row>
    <row r="18" s="85" customFormat="1" ht="24.95" customHeight="1" spans="1:9">
      <c r="A18" s="23"/>
      <c r="B18" s="24"/>
      <c r="C18" s="30" t="s">
        <v>45</v>
      </c>
      <c r="D18" s="30" t="s">
        <v>46</v>
      </c>
      <c r="E18" s="30" t="s">
        <v>31</v>
      </c>
      <c r="F18" s="31">
        <v>16</v>
      </c>
      <c r="G18" s="219">
        <v>8.7014</v>
      </c>
      <c r="H18" s="31">
        <v>139.52</v>
      </c>
      <c r="I18" s="89"/>
    </row>
    <row r="19" s="85" customFormat="1" ht="24.95" customHeight="1" spans="1:9">
      <c r="A19" s="23"/>
      <c r="B19" s="220"/>
      <c r="C19" s="222" t="s">
        <v>47</v>
      </c>
      <c r="D19" s="222" t="s">
        <v>48</v>
      </c>
      <c r="E19" s="222" t="s">
        <v>42</v>
      </c>
      <c r="F19" s="256">
        <v>1</v>
      </c>
      <c r="G19" s="257">
        <v>18.33</v>
      </c>
      <c r="H19" s="256">
        <v>18.33</v>
      </c>
      <c r="I19" s="89"/>
    </row>
    <row r="20" s="85" customFormat="1" ht="24.95" customHeight="1" spans="1:9">
      <c r="A20" s="23"/>
      <c r="B20" s="220"/>
      <c r="C20" s="221" t="s">
        <v>49</v>
      </c>
      <c r="D20" s="221" t="s">
        <v>50</v>
      </c>
      <c r="E20" s="222" t="s">
        <v>42</v>
      </c>
      <c r="F20" s="124">
        <v>1</v>
      </c>
      <c r="G20" s="125">
        <v>4.87</v>
      </c>
      <c r="H20" s="124">
        <v>4.87</v>
      </c>
      <c r="I20" s="89"/>
    </row>
    <row r="21" s="85" customFormat="1" ht="24.95" customHeight="1" spans="1:9">
      <c r="A21" s="23"/>
      <c r="B21" s="24"/>
      <c r="C21" s="54" t="s">
        <v>49</v>
      </c>
      <c r="D21" s="54" t="s">
        <v>51</v>
      </c>
      <c r="E21" s="222" t="s">
        <v>42</v>
      </c>
      <c r="F21" s="23">
        <v>12</v>
      </c>
      <c r="G21" s="21">
        <v>9.23</v>
      </c>
      <c r="H21" s="23">
        <v>110.76</v>
      </c>
      <c r="I21" s="89"/>
    </row>
    <row r="22" s="85" customFormat="1" ht="24.95" customHeight="1" spans="1:9">
      <c r="A22" s="23"/>
      <c r="B22" s="24"/>
      <c r="C22" s="54" t="s">
        <v>52</v>
      </c>
      <c r="D22" s="54" t="s">
        <v>53</v>
      </c>
      <c r="E22" s="222" t="s">
        <v>42</v>
      </c>
      <c r="F22" s="23">
        <v>2</v>
      </c>
      <c r="G22" s="21">
        <v>19.23</v>
      </c>
      <c r="H22" s="23">
        <v>38.46</v>
      </c>
      <c r="I22" s="89"/>
    </row>
    <row r="23" s="85" customFormat="1" ht="24.95" customHeight="1" spans="1:9">
      <c r="A23" s="23"/>
      <c r="B23" s="24"/>
      <c r="C23" s="54" t="s">
        <v>54</v>
      </c>
      <c r="D23" s="54" t="s">
        <v>55</v>
      </c>
      <c r="E23" s="222" t="s">
        <v>42</v>
      </c>
      <c r="F23" s="23">
        <v>3</v>
      </c>
      <c r="G23" s="21">
        <v>60.3533</v>
      </c>
      <c r="H23" s="23">
        <v>181.06</v>
      </c>
      <c r="I23" s="89"/>
    </row>
    <row r="24" s="85" customFormat="1" ht="24.95" customHeight="1" spans="1:9">
      <c r="A24" s="23"/>
      <c r="B24" s="24"/>
      <c r="C24" s="20" t="s">
        <v>18</v>
      </c>
      <c r="D24" s="20"/>
      <c r="E24" s="20"/>
      <c r="F24" s="20"/>
      <c r="G24" s="21"/>
      <c r="H24" s="29">
        <f>SUM(H11:H23)</f>
        <v>1113.91</v>
      </c>
      <c r="I24" s="89"/>
    </row>
    <row r="25" s="85" customFormat="1" ht="24.95" customHeight="1" spans="1:9">
      <c r="A25" s="23">
        <v>44</v>
      </c>
      <c r="B25" s="24" t="s">
        <v>56</v>
      </c>
      <c r="C25" s="20" t="s">
        <v>57</v>
      </c>
      <c r="D25" s="47" t="s">
        <v>58</v>
      </c>
      <c r="E25" s="47" t="s">
        <v>22</v>
      </c>
      <c r="F25" s="47">
        <v>2</v>
      </c>
      <c r="G25" s="50">
        <v>301.71</v>
      </c>
      <c r="H25" s="52">
        <v>603.42</v>
      </c>
      <c r="I25" s="92"/>
    </row>
    <row r="26" s="85" customFormat="1" ht="24.95" customHeight="1" spans="1:9">
      <c r="A26" s="23"/>
      <c r="B26" s="24"/>
      <c r="C26" s="20" t="s">
        <v>18</v>
      </c>
      <c r="D26" s="47"/>
      <c r="E26" s="47"/>
      <c r="F26" s="109"/>
      <c r="G26" s="110"/>
      <c r="H26" s="111">
        <f>SUM(H25:H25)</f>
        <v>603.42</v>
      </c>
      <c r="I26" s="92"/>
    </row>
    <row r="27" s="85" customFormat="1" ht="24.95" customHeight="1" spans="1:9">
      <c r="A27" s="23">
        <v>60</v>
      </c>
      <c r="B27" s="24" t="s">
        <v>59</v>
      </c>
      <c r="C27" s="20" t="s">
        <v>60</v>
      </c>
      <c r="D27" s="20" t="s">
        <v>61</v>
      </c>
      <c r="E27" s="20" t="s">
        <v>42</v>
      </c>
      <c r="F27" s="20">
        <v>3</v>
      </c>
      <c r="G27" s="21">
        <v>62.07</v>
      </c>
      <c r="H27" s="22">
        <v>185.85</v>
      </c>
      <c r="I27" s="23"/>
    </row>
    <row r="28" s="85" customFormat="1" ht="24.95" customHeight="1" spans="1:9">
      <c r="A28" s="23"/>
      <c r="B28" s="24"/>
      <c r="C28" s="20" t="s">
        <v>18</v>
      </c>
      <c r="D28" s="20"/>
      <c r="E28" s="16"/>
      <c r="F28" s="23"/>
      <c r="G28" s="36"/>
      <c r="H28" s="98">
        <f>SUM(H27:H27)</f>
        <v>185.85</v>
      </c>
      <c r="I28" s="92"/>
    </row>
    <row r="29" s="85" customFormat="1" ht="24.95" customHeight="1" spans="1:10">
      <c r="A29" s="23"/>
      <c r="B29" s="33"/>
      <c r="C29" s="34" t="s">
        <v>62</v>
      </c>
      <c r="D29" s="34"/>
      <c r="E29" s="35"/>
      <c r="F29" s="23"/>
      <c r="G29" s="36"/>
      <c r="H29" s="37">
        <f>H6+H10+H24+H26+H28</f>
        <v>12453.96</v>
      </c>
      <c r="I29" s="90"/>
      <c r="J29" s="87"/>
    </row>
    <row r="30" ht="24.95" customHeight="1" spans="1:10">
      <c r="A30" s="38" t="s">
        <v>63</v>
      </c>
      <c r="B30" s="39"/>
      <c r="C30" s="40"/>
      <c r="D30" s="38"/>
      <c r="E30" s="38"/>
      <c r="F30" s="38"/>
      <c r="G30" s="38"/>
      <c r="H30" s="38"/>
      <c r="I30" s="38"/>
      <c r="J30" s="91"/>
    </row>
    <row r="31" s="83" customFormat="1" ht="24.95" customHeight="1" spans="1:9">
      <c r="A31" s="1"/>
      <c r="B31" s="41"/>
      <c r="C31" s="42"/>
      <c r="D31" s="43"/>
      <c r="E31" s="43"/>
      <c r="F31" s="42"/>
      <c r="G31" s="44"/>
      <c r="H31" s="42"/>
      <c r="I31" s="43"/>
    </row>
    <row r="32" s="83" customFormat="1" ht="24.95" customHeight="1" spans="1:9">
      <c r="A32" s="1" t="s">
        <v>0</v>
      </c>
      <c r="B32" s="2" t="s">
        <v>1</v>
      </c>
      <c r="C32" s="3"/>
      <c r="D32" s="3"/>
      <c r="E32" s="3"/>
      <c r="F32" s="3"/>
      <c r="G32" s="3"/>
      <c r="H32" s="3"/>
      <c r="I32" s="3"/>
    </row>
    <row r="33" s="85" customFormat="1" ht="24.95" customHeight="1" spans="1:9">
      <c r="A33" s="4">
        <v>43855</v>
      </c>
      <c r="B33" s="5"/>
      <c r="C33" s="6"/>
      <c r="D33" s="7" t="s">
        <v>64</v>
      </c>
      <c r="E33" s="8"/>
      <c r="F33" s="9"/>
      <c r="G33" s="10"/>
      <c r="H33" s="11"/>
      <c r="I33" s="84" t="s">
        <v>3</v>
      </c>
    </row>
    <row r="34" s="85" customFormat="1" ht="24.95" customHeight="1" spans="1:10">
      <c r="A34" s="12" t="s">
        <v>4</v>
      </c>
      <c r="B34" s="13" t="s">
        <v>5</v>
      </c>
      <c r="C34" s="14" t="s">
        <v>6</v>
      </c>
      <c r="D34" s="15" t="s">
        <v>7</v>
      </c>
      <c r="E34" s="14" t="s">
        <v>8</v>
      </c>
      <c r="F34" s="16" t="s">
        <v>9</v>
      </c>
      <c r="G34" s="17"/>
      <c r="H34" s="17"/>
      <c r="I34" s="86" t="s">
        <v>10</v>
      </c>
      <c r="J34" s="87"/>
    </row>
    <row r="35" s="85" customFormat="1" ht="24.95" customHeight="1" spans="1:10">
      <c r="A35" s="12"/>
      <c r="B35" s="13"/>
      <c r="C35" s="18"/>
      <c r="D35" s="19"/>
      <c r="E35" s="14"/>
      <c r="F35" s="20" t="s">
        <v>11</v>
      </c>
      <c r="G35" s="21" t="s">
        <v>12</v>
      </c>
      <c r="H35" s="22" t="s">
        <v>13</v>
      </c>
      <c r="I35" s="88"/>
      <c r="J35" s="87"/>
    </row>
    <row r="36" s="85" customFormat="1" ht="24.95" customHeight="1" spans="1:9">
      <c r="A36" s="23">
        <v>3</v>
      </c>
      <c r="B36" s="24" t="s">
        <v>14</v>
      </c>
      <c r="C36" s="45" t="s">
        <v>65</v>
      </c>
      <c r="D36" s="48" t="s">
        <v>66</v>
      </c>
      <c r="E36" s="47" t="s">
        <v>67</v>
      </c>
      <c r="F36" s="48">
        <v>0.11</v>
      </c>
      <c r="G36" s="49">
        <v>9407.5455</v>
      </c>
      <c r="H36" s="48">
        <v>1034.83</v>
      </c>
      <c r="I36" s="92"/>
    </row>
    <row r="37" s="85" customFormat="1" ht="24.95" customHeight="1" spans="1:9">
      <c r="A37" s="23"/>
      <c r="B37" s="24"/>
      <c r="C37" s="45" t="s">
        <v>65</v>
      </c>
      <c r="D37" s="48" t="s">
        <v>68</v>
      </c>
      <c r="E37" s="47" t="s">
        <v>67</v>
      </c>
      <c r="F37" s="48">
        <v>0.3</v>
      </c>
      <c r="G37" s="49">
        <v>8131.3333</v>
      </c>
      <c r="H37" s="48">
        <v>2451.41</v>
      </c>
      <c r="I37" s="92"/>
    </row>
    <row r="38" s="85" customFormat="1" ht="24.95" customHeight="1" spans="1:9">
      <c r="A38" s="23"/>
      <c r="B38" s="24"/>
      <c r="C38" s="20" t="s">
        <v>18</v>
      </c>
      <c r="D38" s="47"/>
      <c r="E38" s="47"/>
      <c r="F38" s="47"/>
      <c r="G38" s="50"/>
      <c r="H38" s="51">
        <f>SUM(H36:H37)</f>
        <v>3486.24</v>
      </c>
      <c r="I38" s="92"/>
    </row>
    <row r="39" s="85" customFormat="1" ht="24.95" customHeight="1" spans="1:9">
      <c r="A39" s="23">
        <v>38</v>
      </c>
      <c r="B39" s="24" t="s">
        <v>19</v>
      </c>
      <c r="C39" s="20" t="s">
        <v>23</v>
      </c>
      <c r="D39" s="47" t="s">
        <v>69</v>
      </c>
      <c r="E39" s="47" t="s">
        <v>22</v>
      </c>
      <c r="F39" s="47">
        <v>3</v>
      </c>
      <c r="G39" s="50">
        <v>2392.92</v>
      </c>
      <c r="H39" s="52">
        <v>7178.76</v>
      </c>
      <c r="I39" s="92"/>
    </row>
    <row r="40" s="85" customFormat="1" ht="24.95" customHeight="1" spans="1:9">
      <c r="A40" s="23"/>
      <c r="B40" s="24"/>
      <c r="C40" s="20"/>
      <c r="D40" s="47" t="s">
        <v>70</v>
      </c>
      <c r="E40" s="47" t="s">
        <v>22</v>
      </c>
      <c r="F40" s="47">
        <v>2</v>
      </c>
      <c r="G40" s="50">
        <v>3675.03</v>
      </c>
      <c r="H40" s="52">
        <v>7196.34</v>
      </c>
      <c r="I40" s="92"/>
    </row>
    <row r="41" s="85" customFormat="1" ht="24.95" customHeight="1" spans="1:9">
      <c r="A41" s="23"/>
      <c r="B41" s="24"/>
      <c r="C41" s="20" t="s">
        <v>18</v>
      </c>
      <c r="D41" s="47"/>
      <c r="E41" s="47"/>
      <c r="F41" s="47"/>
      <c r="G41" s="50"/>
      <c r="H41" s="53">
        <f>SUM(H39:H40)</f>
        <v>14375.1</v>
      </c>
      <c r="I41" s="92"/>
    </row>
    <row r="42" s="85" customFormat="1" ht="24.95" customHeight="1" spans="1:9">
      <c r="A42" s="23">
        <v>52</v>
      </c>
      <c r="B42" s="24" t="s">
        <v>28</v>
      </c>
      <c r="C42" s="54" t="s">
        <v>49</v>
      </c>
      <c r="D42" s="46" t="s">
        <v>50</v>
      </c>
      <c r="E42" s="189" t="s">
        <v>42</v>
      </c>
      <c r="F42" s="189">
        <v>2</v>
      </c>
      <c r="G42" s="189">
        <v>4.87</v>
      </c>
      <c r="H42" s="189">
        <v>9.74</v>
      </c>
      <c r="I42" s="89"/>
    </row>
    <row r="43" s="85" customFormat="1" ht="24.95" customHeight="1" spans="1:9">
      <c r="A43" s="23"/>
      <c r="B43" s="24"/>
      <c r="C43" s="20" t="s">
        <v>18</v>
      </c>
      <c r="D43" s="47"/>
      <c r="E43" s="47"/>
      <c r="F43" s="47"/>
      <c r="G43" s="50"/>
      <c r="H43" s="53">
        <f>SUM(H42:H42)</f>
        <v>9.74</v>
      </c>
      <c r="I43" s="92"/>
    </row>
    <row r="44" s="85" customFormat="1" ht="24.95" customHeight="1" spans="1:9">
      <c r="A44" s="23">
        <v>44</v>
      </c>
      <c r="B44" s="24" t="s">
        <v>56</v>
      </c>
      <c r="C44" s="20" t="s">
        <v>57</v>
      </c>
      <c r="D44" s="47" t="s">
        <v>58</v>
      </c>
      <c r="E44" s="47" t="s">
        <v>22</v>
      </c>
      <c r="F44" s="47">
        <v>5</v>
      </c>
      <c r="G44" s="50">
        <v>301.71</v>
      </c>
      <c r="H44" s="52">
        <v>1508.55</v>
      </c>
      <c r="I44" s="92"/>
    </row>
    <row r="45" s="85" customFormat="1" ht="24.95" customHeight="1" spans="1:9">
      <c r="A45" s="23"/>
      <c r="B45" s="24"/>
      <c r="C45" s="20" t="s">
        <v>57</v>
      </c>
      <c r="D45" s="47" t="s">
        <v>71</v>
      </c>
      <c r="E45" s="47" t="s">
        <v>22</v>
      </c>
      <c r="F45" s="109">
        <v>1</v>
      </c>
      <c r="G45" s="110">
        <v>491.14</v>
      </c>
      <c r="H45" s="113">
        <v>490.9</v>
      </c>
      <c r="I45" s="92"/>
    </row>
    <row r="46" s="85" customFormat="1" ht="24.95" customHeight="1" spans="1:9">
      <c r="A46" s="23"/>
      <c r="B46" s="24"/>
      <c r="C46" s="20" t="s">
        <v>18</v>
      </c>
      <c r="D46" s="47"/>
      <c r="E46" s="47"/>
      <c r="F46" s="109"/>
      <c r="G46" s="110"/>
      <c r="H46" s="111">
        <f>SUM(H44:H45)</f>
        <v>1999.45</v>
      </c>
      <c r="I46" s="92"/>
    </row>
    <row r="47" s="85" customFormat="1" ht="24.95" customHeight="1" spans="1:9">
      <c r="A47" s="23">
        <v>60</v>
      </c>
      <c r="B47" s="24" t="s">
        <v>59</v>
      </c>
      <c r="C47" s="20" t="s">
        <v>60</v>
      </c>
      <c r="D47" s="20" t="s">
        <v>72</v>
      </c>
      <c r="E47" s="20" t="s">
        <v>42</v>
      </c>
      <c r="F47" s="20">
        <v>3</v>
      </c>
      <c r="G47" s="21">
        <v>114.16</v>
      </c>
      <c r="H47" s="22">
        <v>342.48</v>
      </c>
      <c r="I47" s="23"/>
    </row>
    <row r="48" s="85" customFormat="1" ht="24.95" customHeight="1" spans="1:9">
      <c r="A48" s="23"/>
      <c r="B48" s="24"/>
      <c r="C48" s="20" t="s">
        <v>60</v>
      </c>
      <c r="D48" s="20" t="s">
        <v>73</v>
      </c>
      <c r="E48" s="20" t="s">
        <v>42</v>
      </c>
      <c r="F48" s="20">
        <v>1</v>
      </c>
      <c r="G48" s="49">
        <v>154.87</v>
      </c>
      <c r="H48" s="22">
        <v>154.87</v>
      </c>
      <c r="I48" s="23"/>
    </row>
    <row r="49" s="85" customFormat="1" ht="24.95" customHeight="1" spans="1:9">
      <c r="A49" s="23"/>
      <c r="B49" s="24"/>
      <c r="C49" s="20" t="s">
        <v>18</v>
      </c>
      <c r="D49" s="47"/>
      <c r="E49" s="57"/>
      <c r="F49" s="58"/>
      <c r="G49" s="56"/>
      <c r="H49" s="53">
        <f>SUM(H47:H48)</f>
        <v>497.35</v>
      </c>
      <c r="I49" s="92"/>
    </row>
    <row r="50" s="85" customFormat="1" ht="24.95" customHeight="1" spans="1:10">
      <c r="A50" s="23"/>
      <c r="B50" s="33"/>
      <c r="C50" s="34" t="s">
        <v>62</v>
      </c>
      <c r="D50" s="47"/>
      <c r="E50" s="57"/>
      <c r="F50" s="58"/>
      <c r="G50" s="56"/>
      <c r="H50" s="53">
        <f>H38+H41+H43+H46+H49</f>
        <v>20367.88</v>
      </c>
      <c r="I50" s="90"/>
      <c r="J50" s="87"/>
    </row>
    <row r="51" ht="31.5" customHeight="1" spans="1:10">
      <c r="A51" s="38" t="s">
        <v>74</v>
      </c>
      <c r="B51" s="39"/>
      <c r="C51" s="40"/>
      <c r="D51" s="38"/>
      <c r="E51" s="38"/>
      <c r="F51" s="38"/>
      <c r="G51" s="38"/>
      <c r="H51" s="38"/>
      <c r="I51" s="38"/>
      <c r="J51" s="91"/>
    </row>
    <row r="52" ht="31.5" customHeight="1" spans="1:10">
      <c r="A52" s="38"/>
      <c r="B52" s="39"/>
      <c r="C52" s="40"/>
      <c r="D52" s="38"/>
      <c r="E52" s="38"/>
      <c r="F52" s="38"/>
      <c r="G52" s="38"/>
      <c r="H52" s="38"/>
      <c r="I52" s="38"/>
      <c r="J52" s="91"/>
    </row>
    <row r="53" ht="24.95" customHeight="1" spans="1:10">
      <c r="A53" s="59" t="s">
        <v>0</v>
      </c>
      <c r="B53" s="60" t="s">
        <v>1</v>
      </c>
      <c r="C53" s="61"/>
      <c r="D53" s="62"/>
      <c r="E53" s="62"/>
      <c r="F53" s="62"/>
      <c r="G53" s="62"/>
      <c r="H53" s="62"/>
      <c r="I53" s="62"/>
      <c r="J53" s="93"/>
    </row>
    <row r="54" ht="24.95" customHeight="1" spans="1:10">
      <c r="A54" s="4">
        <v>43855</v>
      </c>
      <c r="B54" s="5"/>
      <c r="C54" s="6"/>
      <c r="D54" s="63" t="s">
        <v>75</v>
      </c>
      <c r="E54" s="64"/>
      <c r="F54" s="65"/>
      <c r="G54" s="66"/>
      <c r="H54" s="67"/>
      <c r="I54" s="94" t="s">
        <v>3</v>
      </c>
      <c r="J54" s="93"/>
    </row>
    <row r="55" ht="24.95" customHeight="1" spans="1:10">
      <c r="A55" s="68" t="s">
        <v>4</v>
      </c>
      <c r="B55" s="69" t="s">
        <v>5</v>
      </c>
      <c r="C55" s="70" t="s">
        <v>6</v>
      </c>
      <c r="D55" s="71" t="s">
        <v>7</v>
      </c>
      <c r="E55" s="70" t="s">
        <v>8</v>
      </c>
      <c r="F55" s="72" t="s">
        <v>9</v>
      </c>
      <c r="G55" s="73"/>
      <c r="H55" s="73"/>
      <c r="I55" s="95" t="s">
        <v>10</v>
      </c>
      <c r="J55" s="96"/>
    </row>
    <row r="56" ht="24.95" customHeight="1" spans="1:10">
      <c r="A56" s="68"/>
      <c r="B56" s="69"/>
      <c r="C56" s="74"/>
      <c r="D56" s="75"/>
      <c r="E56" s="70"/>
      <c r="F56" s="76" t="s">
        <v>11</v>
      </c>
      <c r="G56" s="77" t="s">
        <v>12</v>
      </c>
      <c r="H56" s="78" t="s">
        <v>13</v>
      </c>
      <c r="I56" s="97"/>
      <c r="J56" s="96"/>
    </row>
    <row r="57" s="85" customFormat="1" ht="24.95" customHeight="1" spans="1:10">
      <c r="A57" s="23">
        <v>52</v>
      </c>
      <c r="B57" s="24" t="s">
        <v>28</v>
      </c>
      <c r="C57" s="20" t="s">
        <v>76</v>
      </c>
      <c r="D57" s="20" t="s">
        <v>77</v>
      </c>
      <c r="E57" s="20" t="s">
        <v>42</v>
      </c>
      <c r="F57" s="20">
        <v>2</v>
      </c>
      <c r="G57" s="21">
        <v>17.07</v>
      </c>
      <c r="H57" s="22">
        <v>34.14</v>
      </c>
      <c r="I57" s="92"/>
      <c r="J57" s="248"/>
    </row>
    <row r="58" s="85" customFormat="1" ht="24.95" customHeight="1" spans="1:10">
      <c r="A58" s="23"/>
      <c r="B58" s="24"/>
      <c r="C58" s="20" t="s">
        <v>76</v>
      </c>
      <c r="D58" s="20" t="s">
        <v>78</v>
      </c>
      <c r="E58" s="20" t="s">
        <v>42</v>
      </c>
      <c r="F58" s="20">
        <v>2</v>
      </c>
      <c r="G58" s="49">
        <v>29.33</v>
      </c>
      <c r="H58" s="22">
        <v>58.66</v>
      </c>
      <c r="I58" s="92"/>
      <c r="J58" s="249"/>
    </row>
    <row r="59" s="85" customFormat="1" ht="24.95" customHeight="1" spans="1:10">
      <c r="A59" s="23"/>
      <c r="B59" s="24"/>
      <c r="C59" s="20" t="s">
        <v>76</v>
      </c>
      <c r="D59" s="20" t="s">
        <v>79</v>
      </c>
      <c r="E59" s="20" t="s">
        <v>42</v>
      </c>
      <c r="F59" s="20">
        <v>6</v>
      </c>
      <c r="G59" s="49">
        <v>33.855</v>
      </c>
      <c r="H59" s="22">
        <v>203.13</v>
      </c>
      <c r="I59" s="92"/>
      <c r="J59" s="249"/>
    </row>
    <row r="60" s="85" customFormat="1" ht="24.95" customHeight="1" spans="1:10">
      <c r="A60" s="23"/>
      <c r="B60" s="24"/>
      <c r="C60" s="20" t="s">
        <v>80</v>
      </c>
      <c r="D60" s="20" t="s">
        <v>44</v>
      </c>
      <c r="E60" s="20" t="s">
        <v>42</v>
      </c>
      <c r="F60" s="20">
        <v>17</v>
      </c>
      <c r="G60" s="49">
        <v>1.1175</v>
      </c>
      <c r="H60" s="22">
        <v>18.99</v>
      </c>
      <c r="I60" s="92"/>
      <c r="J60" s="249"/>
    </row>
    <row r="61" s="85" customFormat="1" ht="24.95" customHeight="1" spans="1:10">
      <c r="A61" s="23"/>
      <c r="B61" s="24"/>
      <c r="C61" s="20" t="s">
        <v>80</v>
      </c>
      <c r="D61" s="20" t="s">
        <v>81</v>
      </c>
      <c r="E61" s="20" t="s">
        <v>42</v>
      </c>
      <c r="F61" s="20">
        <v>6</v>
      </c>
      <c r="G61" s="49">
        <v>2.125</v>
      </c>
      <c r="H61" s="22">
        <v>12.75</v>
      </c>
      <c r="I61" s="92"/>
      <c r="J61" s="249"/>
    </row>
    <row r="62" s="85" customFormat="1" ht="24.95" customHeight="1" spans="1:10">
      <c r="A62" s="23"/>
      <c r="B62" s="24"/>
      <c r="C62" s="20" t="s">
        <v>80</v>
      </c>
      <c r="D62" s="20" t="s">
        <v>82</v>
      </c>
      <c r="E62" s="20" t="s">
        <v>42</v>
      </c>
      <c r="F62" s="20">
        <v>10</v>
      </c>
      <c r="G62" s="49">
        <v>3.5</v>
      </c>
      <c r="H62" s="22">
        <v>35</v>
      </c>
      <c r="I62" s="92"/>
      <c r="J62" s="249"/>
    </row>
    <row r="63" s="85" customFormat="1" ht="24.95" customHeight="1" spans="1:10">
      <c r="A63" s="23"/>
      <c r="B63" s="24"/>
      <c r="C63" s="20" t="s">
        <v>80</v>
      </c>
      <c r="D63" s="20" t="s">
        <v>83</v>
      </c>
      <c r="E63" s="20" t="s">
        <v>42</v>
      </c>
      <c r="F63" s="20">
        <v>24</v>
      </c>
      <c r="G63" s="49">
        <v>4.6738</v>
      </c>
      <c r="H63" s="22">
        <v>112.17</v>
      </c>
      <c r="I63" s="92"/>
      <c r="J63" s="249"/>
    </row>
    <row r="64" s="85" customFormat="1" ht="24.95" customHeight="1" spans="1:10">
      <c r="A64" s="23"/>
      <c r="B64" s="24"/>
      <c r="C64" s="20" t="s">
        <v>84</v>
      </c>
      <c r="D64" s="20" t="s">
        <v>85</v>
      </c>
      <c r="E64" s="20" t="s">
        <v>42</v>
      </c>
      <c r="F64" s="20">
        <v>1</v>
      </c>
      <c r="G64" s="49">
        <v>35.72</v>
      </c>
      <c r="H64" s="22">
        <v>35.72</v>
      </c>
      <c r="I64" s="92"/>
      <c r="J64" s="249"/>
    </row>
    <row r="65" s="85" customFormat="1" ht="24.95" customHeight="1" spans="1:10">
      <c r="A65" s="23"/>
      <c r="B65" s="24"/>
      <c r="C65" s="20" t="s">
        <v>84</v>
      </c>
      <c r="D65" s="20" t="s">
        <v>86</v>
      </c>
      <c r="E65" s="20" t="s">
        <v>42</v>
      </c>
      <c r="F65" s="20">
        <v>1</v>
      </c>
      <c r="G65" s="49">
        <v>74.22</v>
      </c>
      <c r="H65" s="22">
        <v>74.22</v>
      </c>
      <c r="I65" s="92"/>
      <c r="J65" s="249"/>
    </row>
    <row r="66" s="85" customFormat="1" ht="24.95" customHeight="1" spans="1:10">
      <c r="A66" s="23"/>
      <c r="B66" s="24"/>
      <c r="C66" s="20" t="s">
        <v>87</v>
      </c>
      <c r="D66" s="20" t="s">
        <v>88</v>
      </c>
      <c r="E66" s="20" t="s">
        <v>42</v>
      </c>
      <c r="F66" s="20">
        <v>1</v>
      </c>
      <c r="G66" s="49">
        <v>92.54</v>
      </c>
      <c r="H66" s="22">
        <v>92.54</v>
      </c>
      <c r="I66" s="92"/>
      <c r="J66" s="249"/>
    </row>
    <row r="67" s="85" customFormat="1" ht="24.95" customHeight="1" spans="1:10">
      <c r="A67" s="23"/>
      <c r="B67" s="24"/>
      <c r="C67" s="20" t="s">
        <v>89</v>
      </c>
      <c r="D67" s="20" t="s">
        <v>90</v>
      </c>
      <c r="E67" s="20" t="s">
        <v>42</v>
      </c>
      <c r="F67" s="20">
        <v>3</v>
      </c>
      <c r="G67" s="49">
        <v>119.715</v>
      </c>
      <c r="H67" s="22">
        <v>359.15</v>
      </c>
      <c r="I67" s="92"/>
      <c r="J67" s="249"/>
    </row>
    <row r="68" s="85" customFormat="1" ht="24.95" customHeight="1" spans="1:9">
      <c r="A68" s="23"/>
      <c r="B68" s="24"/>
      <c r="C68" s="20" t="s">
        <v>18</v>
      </c>
      <c r="D68" s="20"/>
      <c r="E68" s="16"/>
      <c r="F68" s="23"/>
      <c r="G68" s="36"/>
      <c r="H68" s="98">
        <f>SUM(H57:H67)</f>
        <v>1036.47</v>
      </c>
      <c r="I68" s="92"/>
    </row>
    <row r="69" s="85" customFormat="1" ht="24.95" customHeight="1" spans="1:9">
      <c r="A69" s="23">
        <v>44</v>
      </c>
      <c r="B69" s="24" t="s">
        <v>56</v>
      </c>
      <c r="C69" s="20" t="s">
        <v>57</v>
      </c>
      <c r="D69" s="20" t="s">
        <v>58</v>
      </c>
      <c r="E69" s="16" t="s">
        <v>42</v>
      </c>
      <c r="F69" s="23">
        <v>1</v>
      </c>
      <c r="G69" s="36">
        <v>301.71</v>
      </c>
      <c r="H69" s="22">
        <v>301.71</v>
      </c>
      <c r="I69" s="92"/>
    </row>
    <row r="70" s="85" customFormat="1" ht="24.95" customHeight="1" spans="1:9">
      <c r="A70" s="23"/>
      <c r="B70" s="24"/>
      <c r="C70" s="20" t="s">
        <v>18</v>
      </c>
      <c r="D70" s="20"/>
      <c r="E70" s="16"/>
      <c r="F70" s="23"/>
      <c r="G70" s="36"/>
      <c r="H70" s="98">
        <f>H69</f>
        <v>301.71</v>
      </c>
      <c r="I70" s="92"/>
    </row>
    <row r="71" ht="24.95" customHeight="1" spans="1:10">
      <c r="A71" s="80">
        <v>38</v>
      </c>
      <c r="B71" s="112" t="s">
        <v>19</v>
      </c>
      <c r="C71" s="76" t="s">
        <v>20</v>
      </c>
      <c r="D71" s="76" t="s">
        <v>21</v>
      </c>
      <c r="E71" s="76" t="s">
        <v>22</v>
      </c>
      <c r="F71" s="76">
        <v>8</v>
      </c>
      <c r="G71" s="77">
        <v>78.55</v>
      </c>
      <c r="H71" s="78">
        <v>628.64</v>
      </c>
      <c r="I71" s="153"/>
      <c r="J71" s="91"/>
    </row>
    <row r="72" ht="24.95" customHeight="1" spans="1:10">
      <c r="A72" s="80"/>
      <c r="B72" s="112"/>
      <c r="C72" s="76"/>
      <c r="D72" s="76" t="s">
        <v>91</v>
      </c>
      <c r="E72" s="76" t="s">
        <v>22</v>
      </c>
      <c r="F72" s="76">
        <v>1</v>
      </c>
      <c r="G72" s="77">
        <v>68.71</v>
      </c>
      <c r="H72" s="78">
        <v>68.71</v>
      </c>
      <c r="I72" s="153"/>
      <c r="J72" s="91"/>
    </row>
    <row r="73" ht="24.95" customHeight="1" spans="1:10">
      <c r="A73" s="80"/>
      <c r="B73" s="112"/>
      <c r="C73" s="76"/>
      <c r="D73" s="76" t="s">
        <v>92</v>
      </c>
      <c r="E73" s="76" t="s">
        <v>22</v>
      </c>
      <c r="F73" s="76">
        <v>2</v>
      </c>
      <c r="G73" s="82">
        <v>512.76</v>
      </c>
      <c r="H73" s="78">
        <v>1025.52</v>
      </c>
      <c r="I73" s="153"/>
      <c r="J73" s="91"/>
    </row>
    <row r="74" ht="24.95" customHeight="1" spans="1:10">
      <c r="A74" s="80"/>
      <c r="B74" s="112"/>
      <c r="C74" s="76"/>
      <c r="D74" s="76" t="s">
        <v>93</v>
      </c>
      <c r="E74" s="76" t="s">
        <v>22</v>
      </c>
      <c r="F74" s="76">
        <v>3</v>
      </c>
      <c r="G74" s="82">
        <v>1068.32</v>
      </c>
      <c r="H74" s="78">
        <v>3204.96</v>
      </c>
      <c r="I74" s="153"/>
      <c r="J74" s="91"/>
    </row>
    <row r="75" ht="24.95" customHeight="1" spans="1:10">
      <c r="A75" s="80"/>
      <c r="B75" s="112"/>
      <c r="C75" s="76" t="s">
        <v>23</v>
      </c>
      <c r="D75" s="76" t="s">
        <v>24</v>
      </c>
      <c r="E75" s="76" t="s">
        <v>22</v>
      </c>
      <c r="F75" s="76">
        <v>66</v>
      </c>
      <c r="G75" s="77">
        <v>384.5</v>
      </c>
      <c r="H75" s="78">
        <v>25351.26</v>
      </c>
      <c r="I75" s="153"/>
      <c r="J75" s="91"/>
    </row>
    <row r="76" s="85" customFormat="1" ht="24.95" customHeight="1" spans="1:9">
      <c r="A76" s="23"/>
      <c r="B76" s="24"/>
      <c r="C76" s="20" t="s">
        <v>18</v>
      </c>
      <c r="D76" s="20"/>
      <c r="E76" s="16"/>
      <c r="F76" s="23"/>
      <c r="G76" s="36"/>
      <c r="H76" s="98">
        <f>SUM(H71:H75)</f>
        <v>30279.09</v>
      </c>
      <c r="I76" s="92"/>
    </row>
    <row r="77" ht="24.95" customHeight="1" spans="1:10">
      <c r="A77" s="99"/>
      <c r="B77" s="100"/>
      <c r="C77" s="101" t="s">
        <v>62</v>
      </c>
      <c r="D77" s="102"/>
      <c r="E77" s="102"/>
      <c r="F77" s="102"/>
      <c r="G77" s="103"/>
      <c r="H77" s="104">
        <f>H68+H70+H76</f>
        <v>31617.27</v>
      </c>
      <c r="I77" s="121"/>
      <c r="J77" s="122"/>
    </row>
    <row r="78" ht="24.95" customHeight="1" spans="1:10">
      <c r="A78" s="38" t="s">
        <v>94</v>
      </c>
      <c r="B78" s="39"/>
      <c r="C78" s="40"/>
      <c r="D78" s="38"/>
      <c r="E78" s="38"/>
      <c r="F78" s="38"/>
      <c r="G78" s="38"/>
      <c r="H78" s="38"/>
      <c r="I78" s="38"/>
      <c r="J78" s="91"/>
    </row>
    <row r="79" ht="24.95" customHeight="1" spans="1:10">
      <c r="A79" s="93"/>
      <c r="B79" s="38"/>
      <c r="C79" s="105"/>
      <c r="D79" s="106"/>
      <c r="E79" s="106"/>
      <c r="F79" s="105"/>
      <c r="G79" s="107"/>
      <c r="H79" s="105"/>
      <c r="I79" s="106"/>
      <c r="J79" s="93"/>
    </row>
    <row r="80" s="83" customFormat="1" ht="24.95" customHeight="1" spans="1:9">
      <c r="A80" s="1" t="s">
        <v>0</v>
      </c>
      <c r="B80" s="2" t="s">
        <v>1</v>
      </c>
      <c r="C80" s="3"/>
      <c r="D80" s="3"/>
      <c r="E80" s="3"/>
      <c r="F80" s="3"/>
      <c r="G80" s="3"/>
      <c r="H80" s="3"/>
      <c r="I80" s="3"/>
    </row>
    <row r="81" s="85" customFormat="1" ht="24.95" customHeight="1" spans="1:9">
      <c r="A81" s="4">
        <v>43855</v>
      </c>
      <c r="B81" s="5"/>
      <c r="C81" s="6"/>
      <c r="D81" s="7" t="s">
        <v>95</v>
      </c>
      <c r="E81" s="8"/>
      <c r="F81" s="9"/>
      <c r="G81" s="10"/>
      <c r="H81" s="11"/>
      <c r="I81" s="84" t="s">
        <v>3</v>
      </c>
    </row>
    <row r="82" s="85" customFormat="1" ht="24.95" customHeight="1" spans="1:10">
      <c r="A82" s="12" t="s">
        <v>4</v>
      </c>
      <c r="B82" s="13" t="s">
        <v>5</v>
      </c>
      <c r="C82" s="14" t="s">
        <v>6</v>
      </c>
      <c r="D82" s="15" t="s">
        <v>7</v>
      </c>
      <c r="E82" s="14" t="s">
        <v>8</v>
      </c>
      <c r="F82" s="16" t="s">
        <v>9</v>
      </c>
      <c r="G82" s="17"/>
      <c r="H82" s="17"/>
      <c r="I82" s="86" t="s">
        <v>10</v>
      </c>
      <c r="J82" s="87"/>
    </row>
    <row r="83" s="85" customFormat="1" ht="24.95" customHeight="1" spans="1:10">
      <c r="A83" s="12"/>
      <c r="B83" s="13"/>
      <c r="C83" s="18"/>
      <c r="D83" s="19"/>
      <c r="E83" s="14"/>
      <c r="F83" s="20" t="s">
        <v>11</v>
      </c>
      <c r="G83" s="21" t="s">
        <v>12</v>
      </c>
      <c r="H83" s="22" t="s">
        <v>13</v>
      </c>
      <c r="I83" s="88"/>
      <c r="J83" s="87"/>
    </row>
    <row r="84" s="85" customFormat="1" ht="24.95" customHeight="1" spans="1:9">
      <c r="A84" s="23">
        <v>3</v>
      </c>
      <c r="B84" s="24" t="s">
        <v>14</v>
      </c>
      <c r="C84" s="20" t="s">
        <v>65</v>
      </c>
      <c r="D84" s="20" t="s">
        <v>96</v>
      </c>
      <c r="E84" s="20" t="s">
        <v>67</v>
      </c>
      <c r="F84" s="20">
        <v>0.102</v>
      </c>
      <c r="G84" s="21">
        <v>9407.5</v>
      </c>
      <c r="H84" s="22">
        <v>959.57</v>
      </c>
      <c r="I84" s="92"/>
    </row>
    <row r="85" s="85" customFormat="1" ht="24.95" customHeight="1" spans="1:9">
      <c r="A85" s="23"/>
      <c r="B85" s="24"/>
      <c r="C85" s="20" t="s">
        <v>65</v>
      </c>
      <c r="D85" s="20" t="s">
        <v>97</v>
      </c>
      <c r="E85" s="20" t="s">
        <v>67</v>
      </c>
      <c r="F85" s="20">
        <v>0.2</v>
      </c>
      <c r="G85" s="21">
        <v>8596.3529</v>
      </c>
      <c r="H85" s="126">
        <v>1726.94</v>
      </c>
      <c r="I85" s="92"/>
    </row>
    <row r="86" s="85" customFormat="1" ht="24.95" customHeight="1" spans="1:9">
      <c r="A86" s="23"/>
      <c r="B86" s="24"/>
      <c r="C86" s="20" t="s">
        <v>18</v>
      </c>
      <c r="D86" s="20"/>
      <c r="E86" s="20"/>
      <c r="F86" s="20"/>
      <c r="G86" s="21"/>
      <c r="H86" s="127">
        <f>SUM(H84:H85)</f>
        <v>2686.51</v>
      </c>
      <c r="I86" s="92"/>
    </row>
    <row r="87" s="85" customFormat="1" ht="24.95" customHeight="1" spans="1:9">
      <c r="A87" s="23">
        <v>38</v>
      </c>
      <c r="B87" s="24" t="s">
        <v>19</v>
      </c>
      <c r="C87" s="20" t="s">
        <v>20</v>
      </c>
      <c r="D87" s="20" t="s">
        <v>21</v>
      </c>
      <c r="E87" s="20" t="s">
        <v>22</v>
      </c>
      <c r="F87" s="20">
        <v>217</v>
      </c>
      <c r="G87" s="21">
        <v>78.6083</v>
      </c>
      <c r="H87" s="22">
        <v>17052.74</v>
      </c>
      <c r="I87" s="92"/>
    </row>
    <row r="88" s="85" customFormat="1" ht="24.95" customHeight="1" spans="1:9">
      <c r="A88" s="23"/>
      <c r="B88" s="24"/>
      <c r="C88" s="20" t="s">
        <v>23</v>
      </c>
      <c r="D88" s="20" t="s">
        <v>70</v>
      </c>
      <c r="E88" s="20" t="s">
        <v>22</v>
      </c>
      <c r="F88" s="20">
        <v>1</v>
      </c>
      <c r="G88" s="21">
        <v>3598.17</v>
      </c>
      <c r="H88" s="22">
        <v>3598.17</v>
      </c>
      <c r="I88" s="92"/>
    </row>
    <row r="89" s="85" customFormat="1" ht="24.95" customHeight="1" spans="1:9">
      <c r="A89" s="23"/>
      <c r="B89" s="24"/>
      <c r="C89" s="20" t="s">
        <v>98</v>
      </c>
      <c r="D89" s="20" t="s">
        <v>99</v>
      </c>
      <c r="E89" s="20" t="s">
        <v>22</v>
      </c>
      <c r="F89" s="20">
        <v>1</v>
      </c>
      <c r="G89" s="21">
        <v>905.31</v>
      </c>
      <c r="H89" s="22">
        <v>905.31</v>
      </c>
      <c r="I89" s="92"/>
    </row>
    <row r="90" s="85" customFormat="1" ht="24.95" customHeight="1" spans="1:9">
      <c r="A90" s="23"/>
      <c r="B90" s="24"/>
      <c r="C90" s="20" t="s">
        <v>18</v>
      </c>
      <c r="D90" s="20"/>
      <c r="E90" s="20"/>
      <c r="F90" s="27"/>
      <c r="G90" s="125"/>
      <c r="H90" s="127">
        <f>SUM(H87:H89)</f>
        <v>21556.22</v>
      </c>
      <c r="I90" s="92"/>
    </row>
    <row r="91" s="85" customFormat="1" ht="24.95" customHeight="1" spans="1:9">
      <c r="A91" s="23">
        <v>44</v>
      </c>
      <c r="B91" s="24" t="s">
        <v>56</v>
      </c>
      <c r="C91" s="20" t="s">
        <v>57</v>
      </c>
      <c r="D91" s="20" t="s">
        <v>58</v>
      </c>
      <c r="E91" s="232" t="s">
        <v>42</v>
      </c>
      <c r="F91" s="20">
        <v>3</v>
      </c>
      <c r="G91" s="21">
        <v>301.71</v>
      </c>
      <c r="H91" s="22">
        <v>905.13</v>
      </c>
      <c r="I91" s="92"/>
    </row>
    <row r="92" s="85" customFormat="1" ht="24.95" customHeight="1" spans="1:9">
      <c r="A92" s="23"/>
      <c r="B92" s="24"/>
      <c r="C92" s="20" t="s">
        <v>100</v>
      </c>
      <c r="D92" s="20" t="s">
        <v>30</v>
      </c>
      <c r="E92" s="232" t="s">
        <v>42</v>
      </c>
      <c r="F92" s="27">
        <v>217</v>
      </c>
      <c r="G92" s="125">
        <v>10.088</v>
      </c>
      <c r="H92" s="126">
        <v>2189.1</v>
      </c>
      <c r="I92" s="92"/>
    </row>
    <row r="93" s="85" customFormat="1" ht="24.95" customHeight="1" spans="1:9">
      <c r="A93" s="124"/>
      <c r="B93" s="220"/>
      <c r="C93" s="27" t="s">
        <v>18</v>
      </c>
      <c r="D93" s="109"/>
      <c r="E93" s="109"/>
      <c r="F93" s="109"/>
      <c r="G93" s="110"/>
      <c r="H93" s="111">
        <f>SUM(H91:H92)</f>
        <v>3094.23</v>
      </c>
      <c r="I93" s="92"/>
    </row>
    <row r="94" s="85" customFormat="1" ht="24.95" customHeight="1" spans="1:9">
      <c r="A94" s="23">
        <v>52</v>
      </c>
      <c r="B94" s="24" t="s">
        <v>28</v>
      </c>
      <c r="C94" s="54" t="s">
        <v>101</v>
      </c>
      <c r="D94" s="54" t="s">
        <v>30</v>
      </c>
      <c r="E94" s="54" t="s">
        <v>31</v>
      </c>
      <c r="F94" s="23">
        <v>434</v>
      </c>
      <c r="G94" s="21">
        <v>3.075</v>
      </c>
      <c r="H94" s="23">
        <v>1335.38</v>
      </c>
      <c r="I94" s="89"/>
    </row>
    <row r="95" s="85" customFormat="1" ht="24.95" customHeight="1" spans="1:9">
      <c r="A95" s="23"/>
      <c r="B95" s="24"/>
      <c r="C95" s="54" t="s">
        <v>102</v>
      </c>
      <c r="D95" s="54" t="s">
        <v>103</v>
      </c>
      <c r="E95" s="54" t="s">
        <v>31</v>
      </c>
      <c r="F95" s="23">
        <v>8</v>
      </c>
      <c r="G95" s="21">
        <v>0.46</v>
      </c>
      <c r="H95" s="23">
        <v>3.68</v>
      </c>
      <c r="I95" s="89"/>
    </row>
    <row r="96" s="85" customFormat="1" ht="24.95" customHeight="1" spans="1:9">
      <c r="A96" s="23"/>
      <c r="B96" s="24"/>
      <c r="C96" s="20" t="s">
        <v>18</v>
      </c>
      <c r="D96" s="20"/>
      <c r="E96" s="20"/>
      <c r="F96" s="20"/>
      <c r="G96" s="21"/>
      <c r="H96" s="29">
        <f>SUM(H94:H95)</f>
        <v>1339.06</v>
      </c>
      <c r="I96" s="89"/>
    </row>
    <row r="97" s="85" customFormat="1" ht="24.95" customHeight="1" spans="1:9">
      <c r="A97" s="23">
        <v>60</v>
      </c>
      <c r="B97" s="24" t="s">
        <v>59</v>
      </c>
      <c r="C97" s="20" t="s">
        <v>60</v>
      </c>
      <c r="D97" s="20" t="s">
        <v>104</v>
      </c>
      <c r="E97" s="20" t="s">
        <v>42</v>
      </c>
      <c r="F97" s="20">
        <v>2</v>
      </c>
      <c r="G97" s="21">
        <v>124.095</v>
      </c>
      <c r="H97" s="22">
        <v>248.19</v>
      </c>
      <c r="I97" s="23"/>
    </row>
    <row r="98" s="85" customFormat="1" ht="24.95" customHeight="1" spans="1:9">
      <c r="A98" s="23"/>
      <c r="B98" s="24"/>
      <c r="C98" s="20" t="s">
        <v>60</v>
      </c>
      <c r="D98" s="20" t="s">
        <v>105</v>
      </c>
      <c r="E98" s="20" t="s">
        <v>42</v>
      </c>
      <c r="F98" s="20">
        <v>1</v>
      </c>
      <c r="G98" s="49">
        <v>186.73</v>
      </c>
      <c r="H98" s="22">
        <v>186.73</v>
      </c>
      <c r="I98" s="23"/>
    </row>
    <row r="99" s="85" customFormat="1" ht="24.95" customHeight="1" spans="1:9">
      <c r="A99" s="23"/>
      <c r="B99" s="24"/>
      <c r="C99" s="20" t="s">
        <v>60</v>
      </c>
      <c r="D99" s="20" t="s">
        <v>106</v>
      </c>
      <c r="E99" s="20" t="s">
        <v>42</v>
      </c>
      <c r="F99" s="20">
        <v>2</v>
      </c>
      <c r="G99" s="49">
        <v>249.275</v>
      </c>
      <c r="H99" s="22">
        <v>498.55</v>
      </c>
      <c r="I99" s="23"/>
    </row>
    <row r="100" s="85" customFormat="1" ht="24.95" customHeight="1" spans="1:9">
      <c r="A100" s="23"/>
      <c r="B100" s="24"/>
      <c r="C100" s="20" t="s">
        <v>60</v>
      </c>
      <c r="D100" s="20" t="s">
        <v>107</v>
      </c>
      <c r="E100" s="20" t="s">
        <v>42</v>
      </c>
      <c r="F100" s="20">
        <v>4</v>
      </c>
      <c r="G100" s="49">
        <v>249.5575</v>
      </c>
      <c r="H100" s="22">
        <v>998.23</v>
      </c>
      <c r="I100" s="23"/>
    </row>
    <row r="101" s="85" customFormat="1" ht="24.95" customHeight="1" spans="1:9">
      <c r="A101" s="23"/>
      <c r="B101" s="24"/>
      <c r="C101" s="20" t="s">
        <v>60</v>
      </c>
      <c r="D101" s="20" t="s">
        <v>108</v>
      </c>
      <c r="E101" s="20" t="s">
        <v>42</v>
      </c>
      <c r="F101" s="20">
        <v>18</v>
      </c>
      <c r="G101" s="49">
        <v>311.5033</v>
      </c>
      <c r="H101" s="22">
        <v>5607.08</v>
      </c>
      <c r="I101" s="23"/>
    </row>
    <row r="102" s="85" customFormat="1" ht="24.95" customHeight="1" spans="1:9">
      <c r="A102" s="23"/>
      <c r="B102" s="24"/>
      <c r="C102" s="20" t="s">
        <v>60</v>
      </c>
      <c r="D102" s="20" t="s">
        <v>109</v>
      </c>
      <c r="E102" s="20" t="s">
        <v>42</v>
      </c>
      <c r="F102" s="20">
        <v>13</v>
      </c>
      <c r="G102" s="49">
        <v>374.3362</v>
      </c>
      <c r="H102" s="22">
        <v>4866.37</v>
      </c>
      <c r="I102" s="23"/>
    </row>
    <row r="103" s="85" customFormat="1" ht="24.95" customHeight="1" spans="1:9">
      <c r="A103" s="23"/>
      <c r="B103" s="24"/>
      <c r="C103" s="20" t="s">
        <v>60</v>
      </c>
      <c r="D103" s="20" t="s">
        <v>110</v>
      </c>
      <c r="E103" s="20" t="s">
        <v>42</v>
      </c>
      <c r="F103" s="20">
        <v>7</v>
      </c>
      <c r="G103" s="49">
        <v>374.3357</v>
      </c>
      <c r="H103" s="22">
        <v>2620.35</v>
      </c>
      <c r="I103" s="23"/>
    </row>
    <row r="104" s="85" customFormat="1" ht="24.95" customHeight="1" spans="1:9">
      <c r="A104" s="23"/>
      <c r="B104" s="24"/>
      <c r="C104" s="20" t="s">
        <v>18</v>
      </c>
      <c r="D104" s="20"/>
      <c r="E104" s="16"/>
      <c r="F104" s="23"/>
      <c r="G104" s="36"/>
      <c r="H104" s="98">
        <f>SUM(H97:H103)</f>
        <v>15025.5</v>
      </c>
      <c r="I104" s="92"/>
    </row>
    <row r="105" s="85" customFormat="1" ht="24.95" customHeight="1" spans="1:10">
      <c r="A105" s="23"/>
      <c r="B105" s="33"/>
      <c r="C105" s="34" t="s">
        <v>62</v>
      </c>
      <c r="D105" s="34"/>
      <c r="E105" s="35"/>
      <c r="F105" s="23"/>
      <c r="G105" s="36"/>
      <c r="H105" s="37">
        <f>H86+H90+H93+H96+H104</f>
        <v>43701.52</v>
      </c>
      <c r="I105" s="90"/>
      <c r="J105" s="87"/>
    </row>
    <row r="106" ht="24.95" customHeight="1" spans="1:10">
      <c r="A106" s="38" t="s">
        <v>94</v>
      </c>
      <c r="B106" s="39"/>
      <c r="C106" s="40"/>
      <c r="D106" s="38"/>
      <c r="E106" s="38"/>
      <c r="F106" s="38"/>
      <c r="G106" s="38"/>
      <c r="H106" s="38"/>
      <c r="I106" s="38"/>
      <c r="J106" s="91"/>
    </row>
    <row r="107" ht="24.95" customHeight="1" spans="1:10">
      <c r="A107" s="93"/>
      <c r="B107" s="38"/>
      <c r="C107" s="105"/>
      <c r="D107" s="106"/>
      <c r="E107" s="106"/>
      <c r="F107" s="105"/>
      <c r="G107" s="107"/>
      <c r="H107" s="105"/>
      <c r="I107" s="106"/>
      <c r="J107" s="93"/>
    </row>
    <row r="108" ht="24.95" customHeight="1" spans="1:10">
      <c r="A108" s="59" t="s">
        <v>0</v>
      </c>
      <c r="B108" s="60" t="s">
        <v>1</v>
      </c>
      <c r="C108" s="61"/>
      <c r="D108" s="61"/>
      <c r="E108" s="61"/>
      <c r="F108" s="61"/>
      <c r="G108" s="61"/>
      <c r="H108" s="61"/>
      <c r="I108" s="61"/>
      <c r="J108" s="93"/>
    </row>
    <row r="109" ht="24.95" customHeight="1" spans="1:10">
      <c r="A109" s="4">
        <v>43855</v>
      </c>
      <c r="B109" s="5"/>
      <c r="C109" s="6"/>
      <c r="D109" s="258" t="s">
        <v>111</v>
      </c>
      <c r="E109" s="259"/>
      <c r="F109" s="260"/>
      <c r="G109" s="261"/>
      <c r="H109" s="262"/>
      <c r="I109" s="269" t="s">
        <v>3</v>
      </c>
      <c r="J109" s="91"/>
    </row>
    <row r="110" ht="24.95" customHeight="1" spans="1:10">
      <c r="A110" s="68" t="s">
        <v>4</v>
      </c>
      <c r="B110" s="69" t="s">
        <v>5</v>
      </c>
      <c r="C110" s="70" t="s">
        <v>6</v>
      </c>
      <c r="D110" s="71" t="s">
        <v>7</v>
      </c>
      <c r="E110" s="70" t="s">
        <v>8</v>
      </c>
      <c r="F110" s="72" t="s">
        <v>9</v>
      </c>
      <c r="G110" s="73"/>
      <c r="H110" s="73"/>
      <c r="I110" s="95" t="s">
        <v>10</v>
      </c>
      <c r="J110" s="270"/>
    </row>
    <row r="111" ht="24.95" customHeight="1" spans="1:10">
      <c r="A111" s="68"/>
      <c r="B111" s="69"/>
      <c r="C111" s="169"/>
      <c r="D111" s="75"/>
      <c r="E111" s="70"/>
      <c r="F111" s="76" t="s">
        <v>11</v>
      </c>
      <c r="G111" s="77" t="s">
        <v>12</v>
      </c>
      <c r="H111" s="78" t="s">
        <v>13</v>
      </c>
      <c r="I111" s="97"/>
      <c r="J111" s="270"/>
    </row>
    <row r="112" s="85" customFormat="1" ht="24.95" customHeight="1" spans="1:9">
      <c r="A112" s="23">
        <v>52</v>
      </c>
      <c r="B112" s="24" t="s">
        <v>28</v>
      </c>
      <c r="C112" s="30" t="s">
        <v>54</v>
      </c>
      <c r="D112" s="30" t="s">
        <v>112</v>
      </c>
      <c r="E112" s="30" t="s">
        <v>113</v>
      </c>
      <c r="F112" s="31">
        <v>1</v>
      </c>
      <c r="G112" s="219">
        <v>86.15</v>
      </c>
      <c r="H112" s="31">
        <v>86.15</v>
      </c>
      <c r="I112" s="89"/>
    </row>
    <row r="113" s="85" customFormat="1" ht="24.95" customHeight="1" spans="1:9">
      <c r="A113" s="23"/>
      <c r="B113" s="24"/>
      <c r="C113" s="20" t="s">
        <v>18</v>
      </c>
      <c r="D113" s="20"/>
      <c r="E113" s="20"/>
      <c r="F113" s="20"/>
      <c r="G113" s="21"/>
      <c r="H113" s="98">
        <f>SUM(H112:H112)</f>
        <v>86.15</v>
      </c>
      <c r="I113" s="92"/>
    </row>
    <row r="114" s="85" customFormat="1" ht="24.95" customHeight="1" spans="1:9">
      <c r="A114" s="23">
        <v>44</v>
      </c>
      <c r="B114" s="24" t="s">
        <v>56</v>
      </c>
      <c r="C114" s="20" t="s">
        <v>114</v>
      </c>
      <c r="D114" s="20" t="s">
        <v>71</v>
      </c>
      <c r="E114" s="20" t="s">
        <v>42</v>
      </c>
      <c r="F114" s="20">
        <v>1</v>
      </c>
      <c r="G114" s="21">
        <v>1605.15</v>
      </c>
      <c r="H114" s="22">
        <v>1605.13</v>
      </c>
      <c r="I114" s="92"/>
    </row>
    <row r="115" s="85" customFormat="1" ht="24.95" customHeight="1" spans="1:9">
      <c r="A115" s="23"/>
      <c r="B115" s="24"/>
      <c r="C115" s="20" t="s">
        <v>57</v>
      </c>
      <c r="D115" s="20" t="s">
        <v>71</v>
      </c>
      <c r="E115" s="20" t="s">
        <v>42</v>
      </c>
      <c r="F115" s="20">
        <v>2</v>
      </c>
      <c r="G115" s="21">
        <v>245.45</v>
      </c>
      <c r="H115" s="22">
        <v>490.9</v>
      </c>
      <c r="I115" s="92"/>
    </row>
    <row r="116" s="85" customFormat="1" ht="24.95" customHeight="1" spans="1:9">
      <c r="A116" s="23"/>
      <c r="B116" s="24"/>
      <c r="C116" s="20" t="s">
        <v>18</v>
      </c>
      <c r="D116" s="20"/>
      <c r="E116" s="20"/>
      <c r="F116" s="20"/>
      <c r="G116" s="21"/>
      <c r="H116" s="98">
        <f>SUM(H114:H115)</f>
        <v>2096.03</v>
      </c>
      <c r="I116" s="92"/>
    </row>
    <row r="117" ht="24.95" customHeight="1" spans="1:10">
      <c r="A117" s="99"/>
      <c r="B117" s="100"/>
      <c r="C117" s="102" t="s">
        <v>115</v>
      </c>
      <c r="D117" s="102"/>
      <c r="E117" s="102"/>
      <c r="F117" s="102"/>
      <c r="G117" s="103"/>
      <c r="H117" s="104">
        <f>H113+H116</f>
        <v>2182.18</v>
      </c>
      <c r="I117" s="121"/>
      <c r="J117" s="122"/>
    </row>
    <row r="118" ht="24.95" customHeight="1" spans="1:10">
      <c r="A118" s="38" t="s">
        <v>94</v>
      </c>
      <c r="B118" s="39"/>
      <c r="C118" s="40"/>
      <c r="D118" s="38"/>
      <c r="E118" s="38"/>
      <c r="F118" s="38"/>
      <c r="G118" s="38"/>
      <c r="H118" s="38"/>
      <c r="I118" s="38"/>
      <c r="J118" s="91"/>
    </row>
    <row r="119" ht="24.95" customHeight="1" spans="1:10">
      <c r="A119" s="38"/>
      <c r="B119" s="39"/>
      <c r="C119" s="40"/>
      <c r="D119" s="38"/>
      <c r="E119" s="38"/>
      <c r="F119" s="38"/>
      <c r="G119" s="38"/>
      <c r="H119" s="38"/>
      <c r="I119" s="38"/>
      <c r="J119" s="91"/>
    </row>
    <row r="120" ht="24.95" customHeight="1"/>
    <row r="121" s="83" customFormat="1" ht="24.95" customHeight="1" spans="1:10">
      <c r="A121" s="1"/>
      <c r="B121" s="2" t="s">
        <v>1</v>
      </c>
      <c r="C121" s="3"/>
      <c r="D121" s="263"/>
      <c r="E121" s="263"/>
      <c r="F121" s="263"/>
      <c r="G121" s="263"/>
      <c r="H121" s="263"/>
      <c r="I121" s="263"/>
      <c r="J121" s="263"/>
    </row>
    <row r="122" s="83" customFormat="1" ht="24.95" customHeight="1" spans="1:10">
      <c r="A122" s="4">
        <v>43855</v>
      </c>
      <c r="B122" s="5"/>
      <c r="C122" s="6"/>
      <c r="D122" s="264" t="s">
        <v>116</v>
      </c>
      <c r="E122" s="265"/>
      <c r="F122" s="266"/>
      <c r="G122" s="267"/>
      <c r="H122" s="267"/>
      <c r="I122" s="271" t="s">
        <v>3</v>
      </c>
      <c r="J122" s="272" t="s">
        <v>0</v>
      </c>
    </row>
    <row r="123" s="83" customFormat="1" ht="24.95" customHeight="1" spans="1:10">
      <c r="A123" s="12" t="s">
        <v>4</v>
      </c>
      <c r="B123" s="13" t="s">
        <v>5</v>
      </c>
      <c r="C123" s="14" t="s">
        <v>6</v>
      </c>
      <c r="D123" s="15" t="s">
        <v>7</v>
      </c>
      <c r="E123" s="14" t="s">
        <v>8</v>
      </c>
      <c r="F123" s="16" t="s">
        <v>9</v>
      </c>
      <c r="G123" s="17"/>
      <c r="H123" s="17"/>
      <c r="I123" s="18" t="s">
        <v>10</v>
      </c>
      <c r="J123" s="18"/>
    </row>
    <row r="124" s="83" customFormat="1" ht="24.95" customHeight="1" spans="1:10">
      <c r="A124" s="12"/>
      <c r="B124" s="13"/>
      <c r="C124" s="268"/>
      <c r="D124" s="19"/>
      <c r="E124" s="14"/>
      <c r="F124" s="20" t="s">
        <v>11</v>
      </c>
      <c r="G124" s="26" t="s">
        <v>12</v>
      </c>
      <c r="H124" s="22" t="s">
        <v>13</v>
      </c>
      <c r="I124" s="18"/>
      <c r="J124" s="18"/>
    </row>
    <row r="125" s="85" customFormat="1" ht="24.95" customHeight="1" spans="1:10">
      <c r="A125" s="23">
        <v>21</v>
      </c>
      <c r="B125" s="24" t="s">
        <v>117</v>
      </c>
      <c r="C125" s="20" t="s">
        <v>118</v>
      </c>
      <c r="D125" s="20"/>
      <c r="E125" s="20" t="s">
        <v>119</v>
      </c>
      <c r="F125" s="20">
        <v>23</v>
      </c>
      <c r="G125" s="26">
        <v>35</v>
      </c>
      <c r="H125" s="22">
        <f t="shared" ref="H125:H132" si="0">F125*G125</f>
        <v>805</v>
      </c>
      <c r="I125" s="92"/>
      <c r="J125" s="248"/>
    </row>
    <row r="126" s="85" customFormat="1" ht="24.95" customHeight="1" spans="1:10">
      <c r="A126" s="23" t="s">
        <v>0</v>
      </c>
      <c r="B126" s="24"/>
      <c r="C126" s="20" t="s">
        <v>120</v>
      </c>
      <c r="D126" s="20"/>
      <c r="E126" s="20" t="s">
        <v>121</v>
      </c>
      <c r="F126" s="20">
        <v>60</v>
      </c>
      <c r="G126" s="26">
        <v>15</v>
      </c>
      <c r="H126" s="22">
        <f t="shared" si="0"/>
        <v>900</v>
      </c>
      <c r="I126" s="92"/>
      <c r="J126" s="248"/>
    </row>
    <row r="127" s="85" customFormat="1" ht="24.95" customHeight="1" spans="1:10">
      <c r="A127" s="23"/>
      <c r="B127" s="24"/>
      <c r="C127" s="20" t="s">
        <v>122</v>
      </c>
      <c r="D127" s="20"/>
      <c r="E127" s="20" t="s">
        <v>123</v>
      </c>
      <c r="F127" s="20">
        <v>60</v>
      </c>
      <c r="G127" s="26">
        <v>28.5</v>
      </c>
      <c r="H127" s="22">
        <f t="shared" si="0"/>
        <v>1710</v>
      </c>
      <c r="I127" s="92"/>
      <c r="J127" s="248"/>
    </row>
    <row r="128" s="85" customFormat="1" ht="24.95" customHeight="1" spans="1:10">
      <c r="A128" s="23"/>
      <c r="B128" s="24"/>
      <c r="C128" s="20" t="s">
        <v>124</v>
      </c>
      <c r="D128" s="20"/>
      <c r="E128" s="20" t="s">
        <v>125</v>
      </c>
      <c r="F128" s="20">
        <v>60</v>
      </c>
      <c r="G128" s="26">
        <v>429</v>
      </c>
      <c r="H128" s="22">
        <f t="shared" si="0"/>
        <v>25740</v>
      </c>
      <c r="I128" s="92"/>
      <c r="J128" s="248"/>
    </row>
    <row r="129" s="85" customFormat="1" ht="24.95" customHeight="1" spans="1:10">
      <c r="A129" s="23"/>
      <c r="B129" s="24"/>
      <c r="C129" s="20" t="s">
        <v>126</v>
      </c>
      <c r="D129" s="20"/>
      <c r="E129" s="20" t="s">
        <v>127</v>
      </c>
      <c r="F129" s="20">
        <v>23</v>
      </c>
      <c r="G129" s="26">
        <v>19</v>
      </c>
      <c r="H129" s="22">
        <f t="shared" si="0"/>
        <v>437</v>
      </c>
      <c r="I129" s="92"/>
      <c r="J129" s="248"/>
    </row>
    <row r="130" s="85" customFormat="1" ht="24.95" customHeight="1" spans="1:10">
      <c r="A130" s="23" t="s">
        <v>0</v>
      </c>
      <c r="B130" s="24"/>
      <c r="C130" s="20" t="s">
        <v>128</v>
      </c>
      <c r="D130" s="20"/>
      <c r="E130" s="20" t="s">
        <v>127</v>
      </c>
      <c r="F130" s="20">
        <v>23</v>
      </c>
      <c r="G130" s="26">
        <v>138</v>
      </c>
      <c r="H130" s="22">
        <f t="shared" si="0"/>
        <v>3174</v>
      </c>
      <c r="I130" s="92"/>
      <c r="J130" s="248"/>
    </row>
    <row r="131" s="85" customFormat="1" ht="24.95" customHeight="1" spans="1:10">
      <c r="A131" s="23"/>
      <c r="B131" s="24"/>
      <c r="C131" s="20" t="s">
        <v>129</v>
      </c>
      <c r="D131" s="20"/>
      <c r="E131" s="20" t="s">
        <v>119</v>
      </c>
      <c r="F131" s="20">
        <v>23</v>
      </c>
      <c r="G131" s="26">
        <v>7.9</v>
      </c>
      <c r="H131" s="22">
        <f t="shared" si="0"/>
        <v>181.7</v>
      </c>
      <c r="I131" s="92"/>
      <c r="J131" s="248"/>
    </row>
    <row r="132" s="83" customFormat="1" ht="24.95" customHeight="1" spans="1:10">
      <c r="A132" s="23" t="s">
        <v>0</v>
      </c>
      <c r="B132" s="24"/>
      <c r="C132" s="20" t="s">
        <v>130</v>
      </c>
      <c r="D132" s="20"/>
      <c r="E132" s="20" t="s">
        <v>125</v>
      </c>
      <c r="F132" s="20">
        <v>60</v>
      </c>
      <c r="G132" s="26">
        <v>27.5</v>
      </c>
      <c r="H132" s="22">
        <f t="shared" si="0"/>
        <v>1650</v>
      </c>
      <c r="I132" s="92"/>
      <c r="J132" s="248"/>
    </row>
    <row r="133" s="254" customFormat="1" ht="24.95" customHeight="1" spans="1:10">
      <c r="A133" s="273"/>
      <c r="B133" s="201"/>
      <c r="C133" s="202" t="s">
        <v>115</v>
      </c>
      <c r="D133" s="202"/>
      <c r="E133" s="202"/>
      <c r="F133" s="202"/>
      <c r="G133" s="29"/>
      <c r="H133" s="98">
        <f>SUM(H125:H132)</f>
        <v>34597.7</v>
      </c>
      <c r="I133" s="276"/>
      <c r="J133" s="277"/>
    </row>
    <row r="134" s="85" customFormat="1" ht="30.75" customHeight="1" spans="1:10">
      <c r="A134" s="41" t="s">
        <v>131</v>
      </c>
      <c r="B134" s="274"/>
      <c r="C134" s="275"/>
      <c r="D134" s="41"/>
      <c r="E134" s="41"/>
      <c r="F134" s="41"/>
      <c r="G134" s="41"/>
      <c r="H134" s="41"/>
      <c r="I134" s="41"/>
      <c r="J134" s="41"/>
    </row>
    <row r="135" s="85" customFormat="1" ht="30.75" customHeight="1" spans="1:10">
      <c r="A135" s="41"/>
      <c r="B135" s="274"/>
      <c r="C135" s="275"/>
      <c r="D135" s="41"/>
      <c r="E135" s="41"/>
      <c r="F135" s="41"/>
      <c r="G135" s="41"/>
      <c r="H135" s="41"/>
      <c r="I135" s="41"/>
      <c r="J135" s="41"/>
    </row>
    <row r="136" ht="24.95" customHeight="1" spans="1:10">
      <c r="A136" s="38"/>
      <c r="B136" s="39"/>
      <c r="C136" s="40"/>
      <c r="D136" s="38"/>
      <c r="E136" s="38"/>
      <c r="F136" s="38"/>
      <c r="G136" s="38"/>
      <c r="H136" s="38"/>
      <c r="I136" s="38"/>
      <c r="J136" s="91"/>
    </row>
    <row r="137" ht="24.95" customHeight="1" spans="1:10">
      <c r="A137" s="93"/>
      <c r="B137" s="38"/>
      <c r="C137" s="105"/>
      <c r="D137" s="106"/>
      <c r="E137" s="106"/>
      <c r="F137" s="105"/>
      <c r="G137" s="107"/>
      <c r="H137" s="105"/>
      <c r="I137" s="106"/>
      <c r="J137" s="93"/>
    </row>
    <row r="138" ht="24.95" customHeight="1" spans="1:10">
      <c r="A138" s="59" t="s">
        <v>0</v>
      </c>
      <c r="B138" s="60" t="s">
        <v>1</v>
      </c>
      <c r="C138" s="61"/>
      <c r="D138" s="62"/>
      <c r="E138" s="62"/>
      <c r="F138" s="62"/>
      <c r="G138" s="62"/>
      <c r="H138" s="62"/>
      <c r="I138" s="62"/>
      <c r="J138" s="93"/>
    </row>
    <row r="139" ht="24.95" customHeight="1" spans="1:10">
      <c r="A139" s="4">
        <v>43855</v>
      </c>
      <c r="B139" s="5"/>
      <c r="C139" s="6"/>
      <c r="D139" s="63" t="s">
        <v>132</v>
      </c>
      <c r="E139" s="64"/>
      <c r="F139" s="65"/>
      <c r="G139" s="66"/>
      <c r="H139" s="67"/>
      <c r="I139" s="94" t="s">
        <v>3</v>
      </c>
      <c r="J139" s="93"/>
    </row>
    <row r="140" ht="24.95" customHeight="1" spans="1:10">
      <c r="A140" s="68" t="s">
        <v>4</v>
      </c>
      <c r="B140" s="69" t="s">
        <v>5</v>
      </c>
      <c r="C140" s="70" t="s">
        <v>6</v>
      </c>
      <c r="D140" s="71" t="s">
        <v>7</v>
      </c>
      <c r="E140" s="70" t="s">
        <v>8</v>
      </c>
      <c r="F140" s="72" t="s">
        <v>9</v>
      </c>
      <c r="G140" s="73"/>
      <c r="H140" s="73"/>
      <c r="I140" s="95" t="s">
        <v>133</v>
      </c>
      <c r="J140" s="96"/>
    </row>
    <row r="141" ht="24.95" customHeight="1" spans="1:10">
      <c r="A141" s="68"/>
      <c r="B141" s="69"/>
      <c r="C141" s="74"/>
      <c r="D141" s="75"/>
      <c r="E141" s="70"/>
      <c r="F141" s="76" t="s">
        <v>11</v>
      </c>
      <c r="G141" s="77" t="s">
        <v>12</v>
      </c>
      <c r="H141" s="78" t="s">
        <v>13</v>
      </c>
      <c r="I141" s="97"/>
      <c r="J141" s="96"/>
    </row>
    <row r="142" s="85" customFormat="1" ht="24.95" customHeight="1" spans="1:10">
      <c r="A142" s="23">
        <v>3</v>
      </c>
      <c r="B142" s="24" t="s">
        <v>14</v>
      </c>
      <c r="C142" s="20" t="s">
        <v>65</v>
      </c>
      <c r="D142" s="20" t="s">
        <v>134</v>
      </c>
      <c r="E142" s="20" t="s">
        <v>67</v>
      </c>
      <c r="F142" s="20">
        <v>0.005</v>
      </c>
      <c r="G142" s="21">
        <v>8172</v>
      </c>
      <c r="H142" s="22">
        <v>40.86</v>
      </c>
      <c r="I142" s="92"/>
      <c r="J142" s="248"/>
    </row>
    <row r="143" s="85" customFormat="1" ht="24.95" customHeight="1" spans="1:9">
      <c r="A143" s="23"/>
      <c r="B143" s="24"/>
      <c r="C143" s="20" t="s">
        <v>18</v>
      </c>
      <c r="D143" s="20"/>
      <c r="E143" s="16"/>
      <c r="F143" s="23"/>
      <c r="G143" s="36"/>
      <c r="H143" s="98">
        <f>H142</f>
        <v>40.86</v>
      </c>
      <c r="I143" s="92"/>
    </row>
    <row r="144" ht="24.95" customHeight="1" spans="1:10">
      <c r="A144" s="23">
        <v>52</v>
      </c>
      <c r="B144" s="24" t="s">
        <v>28</v>
      </c>
      <c r="C144" s="76" t="s">
        <v>49</v>
      </c>
      <c r="D144" s="76" t="s">
        <v>51</v>
      </c>
      <c r="E144" s="76" t="s">
        <v>42</v>
      </c>
      <c r="F144" s="76">
        <v>10</v>
      </c>
      <c r="G144" s="77">
        <v>9.23</v>
      </c>
      <c r="H144" s="78">
        <v>92.3</v>
      </c>
      <c r="I144" s="153"/>
      <c r="J144" s="91"/>
    </row>
    <row r="145" s="85" customFormat="1" ht="24.95" customHeight="1" spans="1:9">
      <c r="A145" s="23"/>
      <c r="B145" s="24"/>
      <c r="C145" s="20" t="s">
        <v>18</v>
      </c>
      <c r="D145" s="20"/>
      <c r="E145" s="16"/>
      <c r="F145" s="23"/>
      <c r="G145" s="36"/>
      <c r="H145" s="98">
        <f>SUM(H144:H144)</f>
        <v>92.3</v>
      </c>
      <c r="I145" s="92"/>
    </row>
    <row r="146" ht="24.95" customHeight="1" spans="1:10">
      <c r="A146" s="99"/>
      <c r="B146" s="100"/>
      <c r="C146" s="101" t="s">
        <v>62</v>
      </c>
      <c r="D146" s="102"/>
      <c r="E146" s="102"/>
      <c r="F146" s="102"/>
      <c r="G146" s="103"/>
      <c r="H146" s="104">
        <f>H143+H145</f>
        <v>133.16</v>
      </c>
      <c r="I146" s="121"/>
      <c r="J146" s="122"/>
    </row>
    <row r="147" ht="24.95" customHeight="1" spans="1:10">
      <c r="A147" s="38" t="s">
        <v>94</v>
      </c>
      <c r="B147" s="39"/>
      <c r="C147" s="40"/>
      <c r="D147" s="38"/>
      <c r="E147" s="38"/>
      <c r="F147" s="38"/>
      <c r="G147" s="38"/>
      <c r="H147" s="38"/>
      <c r="I147" s="38"/>
      <c r="J147" s="91"/>
    </row>
    <row r="148" customFormat="1" ht="32" customHeight="1" spans="1:10">
      <c r="A148" s="39"/>
      <c r="B148" s="39"/>
      <c r="C148" s="40"/>
      <c r="D148" s="38"/>
      <c r="E148" s="38"/>
      <c r="F148" s="38"/>
      <c r="G148" s="38"/>
      <c r="H148" s="38"/>
      <c r="I148" s="38"/>
      <c r="J148" s="91"/>
    </row>
    <row r="149" s="83" customFormat="1" ht="24.95" customHeight="1" spans="1:9">
      <c r="A149" s="1" t="s">
        <v>0</v>
      </c>
      <c r="B149" s="2" t="s">
        <v>1</v>
      </c>
      <c r="C149" s="3"/>
      <c r="D149" s="3"/>
      <c r="E149" s="3"/>
      <c r="F149" s="3"/>
      <c r="G149" s="3"/>
      <c r="H149" s="3"/>
      <c r="I149" s="3"/>
    </row>
    <row r="150" s="85" customFormat="1" ht="24.95" customHeight="1" spans="1:9">
      <c r="A150" s="4">
        <v>43855</v>
      </c>
      <c r="B150" s="5"/>
      <c r="C150" s="6"/>
      <c r="D150" s="7" t="s">
        <v>135</v>
      </c>
      <c r="E150" s="8"/>
      <c r="F150" s="9"/>
      <c r="G150" s="10"/>
      <c r="H150" s="11"/>
      <c r="I150" s="84" t="s">
        <v>3</v>
      </c>
    </row>
    <row r="151" s="85" customFormat="1" ht="24.95" customHeight="1" spans="1:10">
      <c r="A151" s="12" t="s">
        <v>4</v>
      </c>
      <c r="B151" s="13" t="s">
        <v>5</v>
      </c>
      <c r="C151" s="14" t="s">
        <v>6</v>
      </c>
      <c r="D151" s="15" t="s">
        <v>7</v>
      </c>
      <c r="E151" s="14" t="s">
        <v>8</v>
      </c>
      <c r="F151" s="16" t="s">
        <v>9</v>
      </c>
      <c r="G151" s="17"/>
      <c r="H151" s="17"/>
      <c r="I151" s="86" t="s">
        <v>10</v>
      </c>
      <c r="J151" s="87"/>
    </row>
    <row r="152" s="85" customFormat="1" ht="24.95" customHeight="1" spans="1:10">
      <c r="A152" s="12"/>
      <c r="B152" s="13"/>
      <c r="C152" s="18"/>
      <c r="D152" s="19"/>
      <c r="E152" s="14"/>
      <c r="F152" s="20" t="s">
        <v>11</v>
      </c>
      <c r="G152" s="21" t="s">
        <v>12</v>
      </c>
      <c r="H152" s="22" t="s">
        <v>13</v>
      </c>
      <c r="I152" s="88"/>
      <c r="J152" s="87"/>
    </row>
    <row r="153" s="85" customFormat="1" ht="24.95" customHeight="1" spans="1:9">
      <c r="A153" s="23">
        <v>3</v>
      </c>
      <c r="B153" s="24" t="s">
        <v>14</v>
      </c>
      <c r="C153" s="20" t="s">
        <v>65</v>
      </c>
      <c r="D153" s="20" t="s">
        <v>134</v>
      </c>
      <c r="E153" s="20" t="s">
        <v>67</v>
      </c>
      <c r="F153" s="20">
        <v>0.02</v>
      </c>
      <c r="G153" s="21">
        <v>8171.374045</v>
      </c>
      <c r="H153" s="22">
        <v>1797.7</v>
      </c>
      <c r="I153" s="92"/>
    </row>
    <row r="154" s="85" customFormat="1" ht="24.95" customHeight="1" spans="1:9">
      <c r="A154" s="23"/>
      <c r="B154" s="24"/>
      <c r="C154" s="20" t="s">
        <v>18</v>
      </c>
      <c r="D154" s="20"/>
      <c r="E154" s="20"/>
      <c r="F154" s="20"/>
      <c r="G154" s="21"/>
      <c r="H154" s="127">
        <f>SUM(H153:H153)</f>
        <v>1797.7</v>
      </c>
      <c r="I154" s="92"/>
    </row>
    <row r="155" s="85" customFormat="1" ht="24.95" customHeight="1" spans="1:10">
      <c r="A155" s="23"/>
      <c r="B155" s="33"/>
      <c r="C155" s="34" t="s">
        <v>62</v>
      </c>
      <c r="D155" s="34"/>
      <c r="E155" s="35"/>
      <c r="F155" s="23"/>
      <c r="G155" s="36"/>
      <c r="H155" s="37">
        <f>H154</f>
        <v>1797.7</v>
      </c>
      <c r="I155" s="90"/>
      <c r="J155" s="87"/>
    </row>
    <row r="156" ht="24.95" customHeight="1" spans="1:10">
      <c r="A156" s="38" t="s">
        <v>94</v>
      </c>
      <c r="B156" s="39"/>
      <c r="C156" s="40"/>
      <c r="D156" s="38"/>
      <c r="E156" s="38"/>
      <c r="F156" s="38"/>
      <c r="G156" s="38"/>
      <c r="H156" s="38"/>
      <c r="I156" s="38"/>
      <c r="J156" s="91"/>
    </row>
    <row r="157" ht="24.95" customHeight="1" spans="1:10">
      <c r="A157" s="93"/>
      <c r="B157" s="38"/>
      <c r="C157" s="105"/>
      <c r="D157" s="106"/>
      <c r="E157" s="106"/>
      <c r="F157" s="105"/>
      <c r="G157" s="107"/>
      <c r="H157" s="105"/>
      <c r="I157" s="106"/>
      <c r="J157" s="93"/>
    </row>
    <row r="160" s="83" customFormat="1" ht="45" customHeight="1" spans="1:9">
      <c r="A160" s="1"/>
      <c r="B160" s="2" t="s">
        <v>1</v>
      </c>
      <c r="C160" s="3"/>
      <c r="D160" s="3"/>
      <c r="E160" s="3"/>
      <c r="F160" s="3"/>
      <c r="G160" s="3"/>
      <c r="H160" s="3"/>
      <c r="I160" s="3"/>
    </row>
    <row r="161" s="85" customFormat="1" ht="24.95" customHeight="1" spans="1:9">
      <c r="A161" s="4">
        <v>43855</v>
      </c>
      <c r="B161" s="5"/>
      <c r="C161" s="6"/>
      <c r="D161" s="7" t="s">
        <v>136</v>
      </c>
      <c r="E161" s="8"/>
      <c r="F161" s="9"/>
      <c r="G161" s="10"/>
      <c r="H161" s="11"/>
      <c r="I161" s="84" t="s">
        <v>3</v>
      </c>
    </row>
    <row r="162" s="85" customFormat="1" ht="24.95" customHeight="1" spans="1:10">
      <c r="A162" s="12" t="s">
        <v>4</v>
      </c>
      <c r="B162" s="13" t="s">
        <v>5</v>
      </c>
      <c r="C162" s="14" t="s">
        <v>6</v>
      </c>
      <c r="D162" s="15" t="s">
        <v>7</v>
      </c>
      <c r="E162" s="14" t="s">
        <v>8</v>
      </c>
      <c r="F162" s="16" t="s">
        <v>9</v>
      </c>
      <c r="G162" s="17"/>
      <c r="H162" s="17"/>
      <c r="I162" s="86" t="s">
        <v>10</v>
      </c>
      <c r="J162" s="87"/>
    </row>
    <row r="163" s="85" customFormat="1" ht="24.95" customHeight="1" spans="1:10">
      <c r="A163" s="12"/>
      <c r="B163" s="13"/>
      <c r="C163" s="18"/>
      <c r="D163" s="19"/>
      <c r="E163" s="14"/>
      <c r="F163" s="20" t="s">
        <v>11</v>
      </c>
      <c r="G163" s="21" t="s">
        <v>12</v>
      </c>
      <c r="H163" s="22" t="s">
        <v>13</v>
      </c>
      <c r="I163" s="88"/>
      <c r="J163" s="87"/>
    </row>
    <row r="164" s="85" customFormat="1" ht="24.95" customHeight="1" spans="1:9">
      <c r="A164" s="23">
        <v>52</v>
      </c>
      <c r="B164" s="24" t="s">
        <v>28</v>
      </c>
      <c r="C164" s="20" t="s">
        <v>137</v>
      </c>
      <c r="D164" s="47" t="s">
        <v>138</v>
      </c>
      <c r="E164" s="20" t="s">
        <v>42</v>
      </c>
      <c r="F164" s="47">
        <v>1</v>
      </c>
      <c r="G164" s="50">
        <v>135.79</v>
      </c>
      <c r="H164" s="183">
        <v>135.79</v>
      </c>
      <c r="I164" s="92"/>
    </row>
    <row r="165" s="85" customFormat="1" ht="24.95" customHeight="1" spans="1:9">
      <c r="A165" s="23"/>
      <c r="B165" s="24"/>
      <c r="C165" s="20" t="s">
        <v>137</v>
      </c>
      <c r="D165" s="47" t="s">
        <v>53</v>
      </c>
      <c r="E165" s="20" t="s">
        <v>42</v>
      </c>
      <c r="F165" s="47">
        <v>2</v>
      </c>
      <c r="G165" s="50">
        <v>25.105</v>
      </c>
      <c r="H165" s="52">
        <v>50.21</v>
      </c>
      <c r="I165" s="92"/>
    </row>
    <row r="166" s="85" customFormat="1" ht="24.95" customHeight="1" spans="1:9">
      <c r="A166" s="23"/>
      <c r="B166" s="24"/>
      <c r="C166" s="20" t="s">
        <v>18</v>
      </c>
      <c r="D166" s="47"/>
      <c r="E166" s="47"/>
      <c r="F166" s="47"/>
      <c r="G166" s="50"/>
      <c r="H166" s="53">
        <f>SUM(H164:H165)</f>
        <v>186</v>
      </c>
      <c r="I166" s="92"/>
    </row>
    <row r="167" s="85" customFormat="1" ht="24.95" customHeight="1" spans="1:9">
      <c r="A167" s="68">
        <v>38</v>
      </c>
      <c r="B167" s="112" t="s">
        <v>139</v>
      </c>
      <c r="C167" s="76" t="s">
        <v>23</v>
      </c>
      <c r="D167" s="47" t="s">
        <v>24</v>
      </c>
      <c r="E167" s="47" t="s">
        <v>42</v>
      </c>
      <c r="F167" s="47">
        <v>1</v>
      </c>
      <c r="G167" s="50">
        <v>384.11</v>
      </c>
      <c r="H167" s="52">
        <v>384.11</v>
      </c>
      <c r="I167" s="92"/>
    </row>
    <row r="168" s="85" customFormat="1" ht="24.95" customHeight="1" spans="1:9">
      <c r="A168" s="23"/>
      <c r="B168" s="24"/>
      <c r="C168" s="20" t="s">
        <v>18</v>
      </c>
      <c r="D168" s="47"/>
      <c r="E168" s="47"/>
      <c r="F168" s="109"/>
      <c r="G168" s="110"/>
      <c r="H168" s="111">
        <f>SUM(H167:H167)</f>
        <v>384.11</v>
      </c>
      <c r="I168" s="92"/>
    </row>
    <row r="169" s="85" customFormat="1" ht="24.95" customHeight="1" spans="1:10">
      <c r="A169" s="23"/>
      <c r="B169" s="33"/>
      <c r="C169" s="34" t="s">
        <v>62</v>
      </c>
      <c r="D169" s="47"/>
      <c r="E169" s="57"/>
      <c r="F169" s="58"/>
      <c r="G169" s="56"/>
      <c r="H169" s="53">
        <f>H166+H168</f>
        <v>570.11</v>
      </c>
      <c r="I169" s="90"/>
      <c r="J169" s="87"/>
    </row>
    <row r="170" ht="24.95" customHeight="1" spans="1:10">
      <c r="A170" s="38" t="s">
        <v>94</v>
      </c>
      <c r="B170" s="39"/>
      <c r="C170" s="40"/>
      <c r="D170" s="38"/>
      <c r="E170" s="38"/>
      <c r="F170" s="38"/>
      <c r="G170" s="38"/>
      <c r="H170" s="38"/>
      <c r="I170" s="38"/>
      <c r="J170" s="91"/>
    </row>
    <row r="174" ht="24.95" customHeight="1" spans="1:10">
      <c r="A174" s="93" t="s">
        <v>0</v>
      </c>
      <c r="B174" s="129" t="s">
        <v>140</v>
      </c>
      <c r="C174" s="129"/>
      <c r="D174" s="129"/>
      <c r="E174" s="129"/>
      <c r="F174" s="129"/>
      <c r="G174" s="129"/>
      <c r="H174" s="129"/>
      <c r="I174" s="129"/>
      <c r="J174" s="129"/>
    </row>
    <row r="175" ht="24.95" customHeight="1" spans="1:10">
      <c r="A175" s="130">
        <v>43855</v>
      </c>
      <c r="B175" s="130"/>
      <c r="C175" s="130"/>
      <c r="D175" s="131"/>
      <c r="E175" s="132"/>
      <c r="F175" s="133"/>
      <c r="G175" s="134"/>
      <c r="H175" s="134"/>
      <c r="I175" s="147" t="s">
        <v>3</v>
      </c>
      <c r="J175" s="148" t="s">
        <v>0</v>
      </c>
    </row>
    <row r="176" ht="24.95" customHeight="1" spans="1:10">
      <c r="A176" s="135" t="s">
        <v>4</v>
      </c>
      <c r="B176" s="136" t="s">
        <v>5</v>
      </c>
      <c r="C176" s="71" t="s">
        <v>6</v>
      </c>
      <c r="D176" s="71" t="s">
        <v>7</v>
      </c>
      <c r="E176" s="71" t="s">
        <v>8</v>
      </c>
      <c r="F176" s="72" t="s">
        <v>141</v>
      </c>
      <c r="G176" s="73"/>
      <c r="H176" s="137"/>
      <c r="I176" s="149" t="s">
        <v>142</v>
      </c>
      <c r="J176" s="150"/>
    </row>
    <row r="177" ht="24.95" customHeight="1" spans="1:10">
      <c r="A177" s="138"/>
      <c r="B177" s="139"/>
      <c r="C177" s="75"/>
      <c r="D177" s="75"/>
      <c r="E177" s="75"/>
      <c r="F177" s="76" t="s">
        <v>11</v>
      </c>
      <c r="G177" s="140" t="s">
        <v>12</v>
      </c>
      <c r="H177" s="140" t="s">
        <v>13</v>
      </c>
      <c r="I177" s="151"/>
      <c r="J177" s="152"/>
    </row>
    <row r="178" ht="24.95" customHeight="1" spans="1:10">
      <c r="A178" s="68">
        <v>44</v>
      </c>
      <c r="B178" s="112" t="s">
        <v>56</v>
      </c>
      <c r="C178" s="80" t="s">
        <v>143</v>
      </c>
      <c r="D178" s="70"/>
      <c r="E178" s="70"/>
      <c r="F178" s="76"/>
      <c r="G178" s="140"/>
      <c r="H178" s="78">
        <v>45319.12</v>
      </c>
      <c r="I178" s="153" t="s">
        <v>144</v>
      </c>
      <c r="J178" s="169"/>
    </row>
    <row r="179" ht="24.95" customHeight="1" spans="1:10">
      <c r="A179" s="68">
        <v>52</v>
      </c>
      <c r="B179" s="112" t="s">
        <v>28</v>
      </c>
      <c r="C179" s="80" t="s">
        <v>145</v>
      </c>
      <c r="D179" s="70"/>
      <c r="E179" s="70"/>
      <c r="F179" s="76"/>
      <c r="G179" s="140"/>
      <c r="H179" s="78">
        <v>1846.02</v>
      </c>
      <c r="I179" s="153" t="s">
        <v>144</v>
      </c>
      <c r="J179" s="169"/>
    </row>
    <row r="180" ht="24.95" customHeight="1" spans="1:10">
      <c r="A180" s="80">
        <v>21</v>
      </c>
      <c r="B180" s="112" t="s">
        <v>117</v>
      </c>
      <c r="C180" s="76" t="s">
        <v>146</v>
      </c>
      <c r="D180" s="76"/>
      <c r="E180" s="76"/>
      <c r="F180" s="76"/>
      <c r="G180" s="140"/>
      <c r="H180" s="78">
        <v>34597.7</v>
      </c>
      <c r="I180" s="68" t="s">
        <v>147</v>
      </c>
      <c r="J180" s="278"/>
    </row>
    <row r="181" ht="24.95" customHeight="1" spans="1:10">
      <c r="A181" s="80">
        <v>60</v>
      </c>
      <c r="B181" s="112" t="s">
        <v>148</v>
      </c>
      <c r="C181" s="76" t="s">
        <v>149</v>
      </c>
      <c r="D181" s="76"/>
      <c r="E181" s="76"/>
      <c r="F181" s="76"/>
      <c r="G181" s="140"/>
      <c r="H181" s="78">
        <v>19327.43</v>
      </c>
      <c r="I181" s="155" t="s">
        <v>150</v>
      </c>
      <c r="J181" s="278"/>
    </row>
    <row r="182" ht="24.95" customHeight="1" spans="1:10">
      <c r="A182" s="80"/>
      <c r="B182" s="143"/>
      <c r="C182" s="144" t="s">
        <v>62</v>
      </c>
      <c r="D182" s="144"/>
      <c r="E182" s="144"/>
      <c r="F182" s="145"/>
      <c r="G182" s="146"/>
      <c r="H182" s="104">
        <f>SUM(H178:H181)</f>
        <v>101090.27</v>
      </c>
      <c r="I182" s="156"/>
      <c r="J182" s="156"/>
    </row>
    <row r="183" ht="24.95" customHeight="1" spans="1:10">
      <c r="A183" s="38" t="s">
        <v>94</v>
      </c>
      <c r="B183" s="39"/>
      <c r="C183" s="40"/>
      <c r="D183" s="38"/>
      <c r="E183" s="38"/>
      <c r="F183" s="38"/>
      <c r="G183" s="38"/>
      <c r="H183" s="38"/>
      <c r="I183" s="38"/>
      <c r="J183" s="38"/>
    </row>
  </sheetData>
  <mergeCells count="101">
    <mergeCell ref="B1:I1"/>
    <mergeCell ref="A2:C2"/>
    <mergeCell ref="F3:H3"/>
    <mergeCell ref="A30:I30"/>
    <mergeCell ref="B32:I32"/>
    <mergeCell ref="A33:C33"/>
    <mergeCell ref="F34:H34"/>
    <mergeCell ref="A51:I51"/>
    <mergeCell ref="B53:I53"/>
    <mergeCell ref="A54:C54"/>
    <mergeCell ref="F55:H55"/>
    <mergeCell ref="A78:I78"/>
    <mergeCell ref="B80:I80"/>
    <mergeCell ref="A81:C81"/>
    <mergeCell ref="F82:H82"/>
    <mergeCell ref="A106:I106"/>
    <mergeCell ref="B108:I108"/>
    <mergeCell ref="A109:C109"/>
    <mergeCell ref="F110:H110"/>
    <mergeCell ref="A118:I118"/>
    <mergeCell ref="B121:J121"/>
    <mergeCell ref="A122:C122"/>
    <mergeCell ref="F123:H123"/>
    <mergeCell ref="A134:J134"/>
    <mergeCell ref="B138:I138"/>
    <mergeCell ref="A139:C139"/>
    <mergeCell ref="F140:H140"/>
    <mergeCell ref="A147:I147"/>
    <mergeCell ref="B149:I149"/>
    <mergeCell ref="A150:C150"/>
    <mergeCell ref="F151:H151"/>
    <mergeCell ref="A156:I156"/>
    <mergeCell ref="B160:I160"/>
    <mergeCell ref="A161:C161"/>
    <mergeCell ref="F162:H162"/>
    <mergeCell ref="A170:I170"/>
    <mergeCell ref="B174:J174"/>
    <mergeCell ref="A175:C175"/>
    <mergeCell ref="F176:H176"/>
    <mergeCell ref="I182:J182"/>
    <mergeCell ref="A183:J183"/>
    <mergeCell ref="A3:A4"/>
    <mergeCell ref="A34:A35"/>
    <mergeCell ref="A55:A56"/>
    <mergeCell ref="A82:A83"/>
    <mergeCell ref="A110:A111"/>
    <mergeCell ref="A123:A124"/>
    <mergeCell ref="A140:A141"/>
    <mergeCell ref="A151:A152"/>
    <mergeCell ref="A162:A163"/>
    <mergeCell ref="A176:A177"/>
    <mergeCell ref="B3:B4"/>
    <mergeCell ref="B34:B35"/>
    <mergeCell ref="B55:B56"/>
    <mergeCell ref="B82:B83"/>
    <mergeCell ref="B110:B111"/>
    <mergeCell ref="B123:B124"/>
    <mergeCell ref="B140:B141"/>
    <mergeCell ref="B151:B152"/>
    <mergeCell ref="B162:B163"/>
    <mergeCell ref="B176:B177"/>
    <mergeCell ref="C3:C4"/>
    <mergeCell ref="C34:C35"/>
    <mergeCell ref="C55:C56"/>
    <mergeCell ref="C82:C83"/>
    <mergeCell ref="C110:C111"/>
    <mergeCell ref="C123:C124"/>
    <mergeCell ref="C140:C141"/>
    <mergeCell ref="C151:C152"/>
    <mergeCell ref="C162:C163"/>
    <mergeCell ref="C176:C177"/>
    <mergeCell ref="D3:D4"/>
    <mergeCell ref="D34:D35"/>
    <mergeCell ref="D55:D56"/>
    <mergeCell ref="D82:D83"/>
    <mergeCell ref="D110:D111"/>
    <mergeCell ref="D123:D124"/>
    <mergeCell ref="D140:D141"/>
    <mergeCell ref="D151:D152"/>
    <mergeCell ref="D162:D163"/>
    <mergeCell ref="D176:D177"/>
    <mergeCell ref="E3:E4"/>
    <mergeCell ref="E34:E35"/>
    <mergeCell ref="E55:E56"/>
    <mergeCell ref="E82:E83"/>
    <mergeCell ref="E110:E111"/>
    <mergeCell ref="E123:E124"/>
    <mergeCell ref="E140:E141"/>
    <mergeCell ref="E151:E152"/>
    <mergeCell ref="E162:E163"/>
    <mergeCell ref="E176:E177"/>
    <mergeCell ref="I3:I4"/>
    <mergeCell ref="I34:I35"/>
    <mergeCell ref="I55:I56"/>
    <mergeCell ref="I82:I83"/>
    <mergeCell ref="I110:I111"/>
    <mergeCell ref="I140:I141"/>
    <mergeCell ref="I151:I152"/>
    <mergeCell ref="I162:I163"/>
    <mergeCell ref="I123:J124"/>
    <mergeCell ref="I176:J17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5"/>
  <sheetViews>
    <sheetView topLeftCell="A26" workbookViewId="0">
      <selection activeCell="C38" sqref="C38"/>
    </sheetView>
  </sheetViews>
  <sheetFormatPr defaultColWidth="9" defaultRowHeight="13.5"/>
  <cols>
    <col min="2" max="2" width="12.75" customWidth="1"/>
    <col min="3" max="3" width="17.5" customWidth="1"/>
    <col min="4" max="4" width="14.75" customWidth="1"/>
    <col min="5" max="5" width="12.3833333333333" customWidth="1"/>
    <col min="6" max="6" width="11" customWidth="1"/>
    <col min="8" max="8" width="15.75" customWidth="1"/>
    <col min="9" max="9" width="14.8833333333333" customWidth="1"/>
    <col min="11" max="11" width="9.375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44829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/>
      <c r="B5" s="24" t="s">
        <v>14</v>
      </c>
      <c r="C5" s="23" t="s">
        <v>157</v>
      </c>
      <c r="D5" s="108" t="s">
        <v>50</v>
      </c>
      <c r="E5" s="20" t="s">
        <v>17</v>
      </c>
      <c r="F5" s="20">
        <v>300</v>
      </c>
      <c r="G5" s="25">
        <v>3.917</v>
      </c>
      <c r="H5" s="26">
        <v>1175.11</v>
      </c>
      <c r="I5" s="157"/>
      <c r="J5" s="85"/>
    </row>
    <row r="6" ht="25" customHeight="1" spans="1:10">
      <c r="A6" s="12"/>
      <c r="B6" s="24"/>
      <c r="C6" s="23" t="s">
        <v>65</v>
      </c>
      <c r="D6" s="108" t="s">
        <v>96</v>
      </c>
      <c r="E6" s="20" t="s">
        <v>67</v>
      </c>
      <c r="F6" s="27">
        <v>0.03444</v>
      </c>
      <c r="G6" s="28">
        <v>9715.8537</v>
      </c>
      <c r="H6" s="26">
        <v>334.61</v>
      </c>
      <c r="I6" s="157"/>
      <c r="J6" s="85"/>
    </row>
    <row r="7" ht="25" customHeight="1" spans="1:10">
      <c r="A7" s="12"/>
      <c r="B7" s="24"/>
      <c r="C7" s="23" t="s">
        <v>298</v>
      </c>
      <c r="D7" s="108" t="s">
        <v>154</v>
      </c>
      <c r="E7" s="20" t="s">
        <v>67</v>
      </c>
      <c r="F7" s="27">
        <v>0.10794</v>
      </c>
      <c r="G7" s="28">
        <v>8809.3385</v>
      </c>
      <c r="H7" s="26">
        <v>950.93</v>
      </c>
      <c r="I7" s="157"/>
      <c r="J7" s="85"/>
    </row>
    <row r="8" ht="25" customHeight="1" spans="1:10">
      <c r="A8" s="12"/>
      <c r="B8" s="13"/>
      <c r="C8" s="20" t="s">
        <v>18</v>
      </c>
      <c r="D8" s="20"/>
      <c r="E8" s="20"/>
      <c r="F8" s="27"/>
      <c r="G8" s="28"/>
      <c r="H8" s="29">
        <f>SUM(H5:H7)</f>
        <v>2460.65</v>
      </c>
      <c r="I8" s="157"/>
      <c r="J8" s="85"/>
    </row>
    <row r="9" ht="25" customHeight="1" spans="1:10">
      <c r="A9" s="23">
        <v>38</v>
      </c>
      <c r="B9" s="24" t="s">
        <v>19</v>
      </c>
      <c r="C9" s="20" t="s">
        <v>23</v>
      </c>
      <c r="D9" s="20" t="s">
        <v>158</v>
      </c>
      <c r="E9" s="20" t="s">
        <v>22</v>
      </c>
      <c r="F9" s="20">
        <v>13</v>
      </c>
      <c r="G9" s="25">
        <v>287.75</v>
      </c>
      <c r="H9" s="26">
        <v>3740.74</v>
      </c>
      <c r="I9" s="89"/>
      <c r="J9" s="85"/>
    </row>
    <row r="10" ht="25" customHeight="1" spans="1:10">
      <c r="A10" s="23"/>
      <c r="B10" s="24"/>
      <c r="C10" s="20" t="s">
        <v>18</v>
      </c>
      <c r="D10" s="20"/>
      <c r="E10" s="20"/>
      <c r="F10" s="27"/>
      <c r="G10" s="28"/>
      <c r="H10" s="29">
        <f>SUM(H9:H9)</f>
        <v>3740.74</v>
      </c>
      <c r="I10" s="89"/>
      <c r="J10" s="85"/>
    </row>
    <row r="11" ht="25" customHeight="1" spans="1:10">
      <c r="A11" s="23">
        <v>52</v>
      </c>
      <c r="B11" s="24" t="s">
        <v>28</v>
      </c>
      <c r="C11" s="30" t="s">
        <v>29</v>
      </c>
      <c r="D11" s="30" t="s">
        <v>30</v>
      </c>
      <c r="E11" s="30" t="s">
        <v>31</v>
      </c>
      <c r="F11" s="31">
        <v>26</v>
      </c>
      <c r="G11" s="32">
        <v>2.67</v>
      </c>
      <c r="H11" s="23">
        <v>69.42</v>
      </c>
      <c r="I11" s="89"/>
      <c r="J11" s="85"/>
    </row>
    <row r="12" ht="25" customHeight="1" spans="1:10">
      <c r="A12" s="23"/>
      <c r="B12" s="24"/>
      <c r="C12" s="54" t="s">
        <v>167</v>
      </c>
      <c r="D12" s="54" t="s">
        <v>58</v>
      </c>
      <c r="E12" s="30" t="s">
        <v>31</v>
      </c>
      <c r="F12" s="23">
        <v>12</v>
      </c>
      <c r="G12" s="25">
        <v>28.205</v>
      </c>
      <c r="H12" s="21">
        <v>338.45</v>
      </c>
      <c r="I12" s="89"/>
      <c r="J12" s="85"/>
    </row>
    <row r="13" ht="25" customHeight="1" spans="1:10">
      <c r="A13" s="23"/>
      <c r="B13" s="24"/>
      <c r="C13" s="54" t="s">
        <v>49</v>
      </c>
      <c r="D13" s="54" t="s">
        <v>50</v>
      </c>
      <c r="E13" s="30" t="s">
        <v>31</v>
      </c>
      <c r="F13" s="23">
        <v>12</v>
      </c>
      <c r="G13" s="25">
        <v>4.69</v>
      </c>
      <c r="H13" s="21">
        <v>56.28</v>
      </c>
      <c r="I13" s="89"/>
      <c r="J13" s="85"/>
    </row>
    <row r="14" ht="25" customHeight="1" spans="1:10">
      <c r="A14" s="23"/>
      <c r="B14" s="24"/>
      <c r="C14" s="54" t="s">
        <v>165</v>
      </c>
      <c r="D14" s="54" t="s">
        <v>50</v>
      </c>
      <c r="E14" s="30" t="s">
        <v>31</v>
      </c>
      <c r="F14" s="23">
        <v>6</v>
      </c>
      <c r="G14" s="25">
        <v>11.54</v>
      </c>
      <c r="H14" s="21">
        <v>69.24</v>
      </c>
      <c r="I14" s="89"/>
      <c r="J14" s="85"/>
    </row>
    <row r="15" ht="25" customHeight="1" spans="1:10">
      <c r="A15" s="23"/>
      <c r="B15" s="24"/>
      <c r="C15" s="54" t="s">
        <v>137</v>
      </c>
      <c r="D15" s="54" t="s">
        <v>53</v>
      </c>
      <c r="E15" s="30" t="s">
        <v>31</v>
      </c>
      <c r="F15" s="23">
        <v>1</v>
      </c>
      <c r="G15" s="25">
        <v>25.21</v>
      </c>
      <c r="H15" s="21">
        <v>25.21</v>
      </c>
      <c r="I15" s="89"/>
      <c r="J15" s="85"/>
    </row>
    <row r="16" ht="25" customHeight="1" spans="1:10">
      <c r="A16" s="23"/>
      <c r="B16" s="24"/>
      <c r="C16" s="54" t="s">
        <v>201</v>
      </c>
      <c r="D16" s="54" t="s">
        <v>355</v>
      </c>
      <c r="E16" s="30" t="s">
        <v>31</v>
      </c>
      <c r="F16" s="23">
        <v>2</v>
      </c>
      <c r="G16" s="25">
        <v>7.52</v>
      </c>
      <c r="H16" s="21">
        <v>15.04</v>
      </c>
      <c r="I16" s="89"/>
      <c r="J16" s="85"/>
    </row>
    <row r="17" ht="25" customHeight="1" spans="1:10">
      <c r="A17" s="23"/>
      <c r="B17" s="24"/>
      <c r="C17" s="54" t="s">
        <v>201</v>
      </c>
      <c r="D17" s="54" t="s">
        <v>202</v>
      </c>
      <c r="E17" s="30" t="s">
        <v>31</v>
      </c>
      <c r="F17" s="23">
        <v>22</v>
      </c>
      <c r="G17" s="25">
        <v>6.73</v>
      </c>
      <c r="H17" s="21">
        <v>147.97</v>
      </c>
      <c r="I17" s="89"/>
      <c r="J17" s="85"/>
    </row>
    <row r="18" ht="25" customHeight="1" spans="1:10">
      <c r="A18" s="23"/>
      <c r="B18" s="24"/>
      <c r="C18" s="54" t="s">
        <v>173</v>
      </c>
      <c r="D18" s="54" t="s">
        <v>50</v>
      </c>
      <c r="E18" s="30" t="s">
        <v>31</v>
      </c>
      <c r="F18" s="23">
        <v>7</v>
      </c>
      <c r="G18" s="25">
        <v>16.73</v>
      </c>
      <c r="H18" s="21">
        <v>117.11</v>
      </c>
      <c r="I18" s="89"/>
      <c r="J18" s="85"/>
    </row>
    <row r="19" ht="25" customHeight="1" spans="1:10">
      <c r="A19" s="23"/>
      <c r="B19" s="24"/>
      <c r="C19" s="54" t="s">
        <v>168</v>
      </c>
      <c r="D19" s="54" t="s">
        <v>50</v>
      </c>
      <c r="E19" s="30" t="s">
        <v>31</v>
      </c>
      <c r="F19" s="23">
        <v>6</v>
      </c>
      <c r="G19" s="25">
        <v>20.74</v>
      </c>
      <c r="H19" s="21">
        <v>124.46</v>
      </c>
      <c r="I19" s="89"/>
      <c r="J19" s="85"/>
    </row>
    <row r="20" ht="25" customHeight="1" spans="1:10">
      <c r="A20" s="23"/>
      <c r="B20" s="24"/>
      <c r="C20" s="54" t="s">
        <v>54</v>
      </c>
      <c r="D20" s="54" t="s">
        <v>55</v>
      </c>
      <c r="E20" s="30" t="s">
        <v>31</v>
      </c>
      <c r="F20" s="23">
        <v>3</v>
      </c>
      <c r="G20" s="25">
        <v>43.51</v>
      </c>
      <c r="H20" s="21">
        <v>130.54</v>
      </c>
      <c r="I20" s="89"/>
      <c r="J20" s="85"/>
    </row>
    <row r="21" ht="25" customHeight="1" spans="1:10">
      <c r="A21" s="23"/>
      <c r="B21" s="24"/>
      <c r="C21" s="54" t="s">
        <v>169</v>
      </c>
      <c r="D21" s="54" t="s">
        <v>50</v>
      </c>
      <c r="E21" s="30" t="s">
        <v>31</v>
      </c>
      <c r="F21" s="23">
        <v>14</v>
      </c>
      <c r="G21" s="25">
        <v>7.5</v>
      </c>
      <c r="H21" s="21">
        <v>105.03</v>
      </c>
      <c r="I21" s="89"/>
      <c r="J21" s="85"/>
    </row>
    <row r="22" ht="25" customHeight="1" spans="1:10">
      <c r="A22" s="23"/>
      <c r="B22" s="24"/>
      <c r="C22" s="54" t="s">
        <v>199</v>
      </c>
      <c r="D22" s="54" t="s">
        <v>186</v>
      </c>
      <c r="E22" s="30" t="s">
        <v>31</v>
      </c>
      <c r="F22" s="23">
        <v>9</v>
      </c>
      <c r="G22" s="25">
        <v>2.12</v>
      </c>
      <c r="H22" s="21">
        <v>19.11</v>
      </c>
      <c r="I22" s="89"/>
      <c r="J22" s="85"/>
    </row>
    <row r="23" ht="25" customHeight="1" spans="1:10">
      <c r="A23" s="23"/>
      <c r="B23" s="24"/>
      <c r="C23" s="54" t="s">
        <v>198</v>
      </c>
      <c r="D23" s="54" t="s">
        <v>58</v>
      </c>
      <c r="E23" s="30" t="s">
        <v>31</v>
      </c>
      <c r="F23" s="23">
        <v>2</v>
      </c>
      <c r="G23" s="25">
        <v>1.37</v>
      </c>
      <c r="H23" s="21">
        <v>2.74</v>
      </c>
      <c r="I23" s="89"/>
      <c r="J23" s="85"/>
    </row>
    <row r="24" ht="25" customHeight="1" spans="1:10">
      <c r="A24" s="23"/>
      <c r="B24" s="24"/>
      <c r="C24" s="54" t="s">
        <v>197</v>
      </c>
      <c r="D24" s="54" t="s">
        <v>184</v>
      </c>
      <c r="E24" s="30" t="s">
        <v>31</v>
      </c>
      <c r="F24" s="23">
        <v>6</v>
      </c>
      <c r="G24" s="25">
        <v>3.805</v>
      </c>
      <c r="H24" s="23">
        <v>22.84</v>
      </c>
      <c r="I24" s="89"/>
      <c r="J24" s="85"/>
    </row>
    <row r="25" ht="25" customHeight="1" spans="1:10">
      <c r="A25" s="23"/>
      <c r="B25" s="24"/>
      <c r="C25" s="54" t="s">
        <v>197</v>
      </c>
      <c r="D25" s="54" t="s">
        <v>58</v>
      </c>
      <c r="E25" s="30" t="s">
        <v>31</v>
      </c>
      <c r="F25" s="23">
        <v>6</v>
      </c>
      <c r="G25" s="25">
        <v>6.55</v>
      </c>
      <c r="H25" s="23">
        <v>39.29</v>
      </c>
      <c r="I25" s="89"/>
      <c r="J25" s="85"/>
    </row>
    <row r="26" ht="25" customHeight="1" spans="1:10">
      <c r="A26" s="23"/>
      <c r="B26" s="24"/>
      <c r="C26" s="54" t="s">
        <v>188</v>
      </c>
      <c r="D26" s="54" t="s">
        <v>184</v>
      </c>
      <c r="E26" s="30" t="s">
        <v>31</v>
      </c>
      <c r="F26" s="23">
        <v>13</v>
      </c>
      <c r="G26" s="25">
        <v>1.77</v>
      </c>
      <c r="H26" s="23">
        <v>23.01</v>
      </c>
      <c r="I26" s="89"/>
      <c r="J26" s="85"/>
    </row>
    <row r="27" ht="25" customHeight="1" spans="1:10">
      <c r="A27" s="23"/>
      <c r="B27" s="24"/>
      <c r="C27" s="54" t="s">
        <v>183</v>
      </c>
      <c r="D27" s="54" t="s">
        <v>184</v>
      </c>
      <c r="E27" s="30" t="s">
        <v>31</v>
      </c>
      <c r="F27" s="23">
        <v>71</v>
      </c>
      <c r="G27" s="25">
        <v>1.31</v>
      </c>
      <c r="H27" s="23">
        <v>93</v>
      </c>
      <c r="I27" s="89"/>
      <c r="J27" s="85"/>
    </row>
    <row r="28" ht="25" customHeight="1" spans="1:10">
      <c r="A28" s="23"/>
      <c r="B28" s="24"/>
      <c r="C28" s="54" t="s">
        <v>183</v>
      </c>
      <c r="D28" s="54" t="s">
        <v>58</v>
      </c>
      <c r="E28" s="30" t="s">
        <v>31</v>
      </c>
      <c r="F28" s="23">
        <v>9</v>
      </c>
      <c r="G28" s="25">
        <v>3.09</v>
      </c>
      <c r="H28" s="23">
        <v>27.8</v>
      </c>
      <c r="I28" s="89"/>
      <c r="J28" s="85"/>
    </row>
    <row r="29" ht="25" customHeight="1" spans="1:10">
      <c r="A29" s="23"/>
      <c r="B29" s="24"/>
      <c r="C29" s="54" t="s">
        <v>192</v>
      </c>
      <c r="D29" s="54" t="s">
        <v>184</v>
      </c>
      <c r="E29" s="30" t="s">
        <v>31</v>
      </c>
      <c r="F29" s="23">
        <v>7</v>
      </c>
      <c r="G29" s="25">
        <v>1.07</v>
      </c>
      <c r="H29" s="23">
        <v>7.49</v>
      </c>
      <c r="I29" s="89"/>
      <c r="J29" s="85"/>
    </row>
    <row r="30" ht="25" customHeight="1" spans="1:10">
      <c r="A30" s="23"/>
      <c r="B30" s="24"/>
      <c r="C30" s="54" t="s">
        <v>192</v>
      </c>
      <c r="D30" s="54" t="s">
        <v>58</v>
      </c>
      <c r="E30" s="30" t="s">
        <v>31</v>
      </c>
      <c r="F30" s="23">
        <v>3</v>
      </c>
      <c r="G30" s="25">
        <v>2.21</v>
      </c>
      <c r="H30" s="23">
        <v>6.64</v>
      </c>
      <c r="I30" s="89"/>
      <c r="J30" s="85"/>
    </row>
    <row r="31" ht="25" customHeight="1" spans="1:10">
      <c r="A31" s="23"/>
      <c r="B31" s="24"/>
      <c r="C31" s="54" t="s">
        <v>191</v>
      </c>
      <c r="D31" s="54" t="s">
        <v>184</v>
      </c>
      <c r="E31" s="30" t="s">
        <v>31</v>
      </c>
      <c r="F31" s="23">
        <v>25</v>
      </c>
      <c r="G31" s="25">
        <v>1.07</v>
      </c>
      <c r="H31" s="23">
        <v>26.76</v>
      </c>
      <c r="I31" s="89"/>
      <c r="J31" s="85"/>
    </row>
    <row r="32" ht="25" customHeight="1" spans="1:10">
      <c r="A32" s="23"/>
      <c r="B32" s="24"/>
      <c r="C32" s="54" t="s">
        <v>190</v>
      </c>
      <c r="D32" s="54" t="s">
        <v>186</v>
      </c>
      <c r="E32" s="30" t="s">
        <v>31</v>
      </c>
      <c r="F32" s="23">
        <v>3</v>
      </c>
      <c r="G32" s="25">
        <v>4.42</v>
      </c>
      <c r="H32" s="23">
        <v>13.26</v>
      </c>
      <c r="I32" s="89"/>
      <c r="J32" s="85"/>
    </row>
    <row r="33" ht="25" customHeight="1" spans="1:10">
      <c r="A33" s="23"/>
      <c r="B33" s="24"/>
      <c r="C33" s="54" t="s">
        <v>207</v>
      </c>
      <c r="D33" s="54" t="s">
        <v>208</v>
      </c>
      <c r="E33" s="30" t="s">
        <v>31</v>
      </c>
      <c r="F33" s="23">
        <v>89</v>
      </c>
      <c r="G33" s="25">
        <v>0.59</v>
      </c>
      <c r="H33" s="23">
        <v>52.77</v>
      </c>
      <c r="I33" s="89"/>
      <c r="J33" s="85"/>
    </row>
    <row r="34" ht="25" customHeight="1" spans="1:10">
      <c r="A34" s="23"/>
      <c r="B34" s="24"/>
      <c r="C34" s="54" t="s">
        <v>265</v>
      </c>
      <c r="D34" s="54"/>
      <c r="E34" s="30" t="s">
        <v>31</v>
      </c>
      <c r="F34" s="23">
        <v>26</v>
      </c>
      <c r="G34" s="25">
        <v>0.175</v>
      </c>
      <c r="H34" s="23">
        <v>4.58</v>
      </c>
      <c r="I34" s="89"/>
      <c r="J34" s="85"/>
    </row>
    <row r="35" ht="25" customHeight="1" spans="1:10">
      <c r="A35" s="23"/>
      <c r="B35" s="24"/>
      <c r="C35" s="54" t="s">
        <v>236</v>
      </c>
      <c r="D35" s="54" t="s">
        <v>237</v>
      </c>
      <c r="E35" s="30" t="s">
        <v>31</v>
      </c>
      <c r="F35" s="23">
        <v>600</v>
      </c>
      <c r="G35" s="25">
        <v>1.724</v>
      </c>
      <c r="H35" s="23">
        <v>1034.32</v>
      </c>
      <c r="I35" s="89"/>
      <c r="J35" s="85"/>
    </row>
    <row r="36" ht="25" customHeight="1" spans="1:10">
      <c r="A36" s="23"/>
      <c r="B36" s="24"/>
      <c r="C36" s="54" t="s">
        <v>175</v>
      </c>
      <c r="D36" s="54" t="s">
        <v>50</v>
      </c>
      <c r="E36" s="30" t="s">
        <v>31</v>
      </c>
      <c r="F36" s="23">
        <v>7</v>
      </c>
      <c r="G36" s="25">
        <v>10.79</v>
      </c>
      <c r="H36" s="23">
        <v>75.57</v>
      </c>
      <c r="I36" s="89"/>
      <c r="J36" s="85"/>
    </row>
    <row r="37" ht="25" customHeight="1" spans="1:10">
      <c r="A37" s="23"/>
      <c r="B37" s="24"/>
      <c r="C37" s="54" t="s">
        <v>179</v>
      </c>
      <c r="D37" s="54" t="s">
        <v>180</v>
      </c>
      <c r="E37" s="30" t="s">
        <v>31</v>
      </c>
      <c r="F37" s="23">
        <v>3</v>
      </c>
      <c r="G37" s="25">
        <v>58.41</v>
      </c>
      <c r="H37" s="23">
        <v>175.22</v>
      </c>
      <c r="I37" s="89"/>
      <c r="J37" s="85"/>
    </row>
    <row r="38" ht="25" customHeight="1" spans="1:10">
      <c r="A38" s="23"/>
      <c r="B38" s="24"/>
      <c r="C38" s="54" t="s">
        <v>178</v>
      </c>
      <c r="D38" s="54" t="s">
        <v>58</v>
      </c>
      <c r="E38" s="30" t="s">
        <v>31</v>
      </c>
      <c r="F38" s="23">
        <v>8</v>
      </c>
      <c r="G38" s="25">
        <v>4.52</v>
      </c>
      <c r="H38" s="23">
        <v>36.18</v>
      </c>
      <c r="I38" s="89"/>
      <c r="J38" s="85"/>
    </row>
    <row r="39" ht="25" customHeight="1" spans="1:10">
      <c r="A39" s="23"/>
      <c r="B39" s="24"/>
      <c r="C39" s="20" t="s">
        <v>18</v>
      </c>
      <c r="D39" s="20"/>
      <c r="E39" s="20"/>
      <c r="F39" s="20"/>
      <c r="G39" s="25"/>
      <c r="H39" s="29">
        <f>SUM(H11:H38)</f>
        <v>2859.33</v>
      </c>
      <c r="I39" s="89"/>
      <c r="J39" s="85"/>
    </row>
    <row r="40" ht="25" customHeight="1" spans="1:10">
      <c r="A40" s="23">
        <v>44</v>
      </c>
      <c r="B40" s="24" t="s">
        <v>56</v>
      </c>
      <c r="C40" s="20" t="s">
        <v>213</v>
      </c>
      <c r="D40" s="47" t="s">
        <v>30</v>
      </c>
      <c r="E40" s="47" t="s">
        <v>22</v>
      </c>
      <c r="F40" s="47">
        <v>26</v>
      </c>
      <c r="G40" s="50">
        <v>7.945</v>
      </c>
      <c r="H40" s="52">
        <v>206.6</v>
      </c>
      <c r="I40" s="92"/>
      <c r="J40" s="85"/>
    </row>
    <row r="41" ht="25" customHeight="1" spans="1:10">
      <c r="A41" s="23"/>
      <c r="B41" s="24"/>
      <c r="C41" s="20" t="s">
        <v>100</v>
      </c>
      <c r="D41" s="47" t="s">
        <v>30</v>
      </c>
      <c r="E41" s="47" t="s">
        <v>42</v>
      </c>
      <c r="F41" s="109">
        <v>21</v>
      </c>
      <c r="G41" s="110">
        <v>10.09</v>
      </c>
      <c r="H41" s="113">
        <v>211.86</v>
      </c>
      <c r="I41" s="92"/>
      <c r="J41" s="85"/>
    </row>
    <row r="42" ht="25" customHeight="1" spans="1:10">
      <c r="A42" s="23"/>
      <c r="B42" s="24"/>
      <c r="C42" s="20" t="s">
        <v>18</v>
      </c>
      <c r="D42" s="47"/>
      <c r="E42" s="47"/>
      <c r="F42" s="109"/>
      <c r="G42" s="110"/>
      <c r="H42" s="111">
        <f>SUM(H40:H41)</f>
        <v>418.46</v>
      </c>
      <c r="I42" s="92"/>
      <c r="J42" s="85"/>
    </row>
    <row r="43" ht="25" customHeight="1" spans="1:10">
      <c r="A43" s="23">
        <v>60</v>
      </c>
      <c r="B43" s="24" t="s">
        <v>59</v>
      </c>
      <c r="C43" s="20" t="s">
        <v>60</v>
      </c>
      <c r="D43" s="47" t="s">
        <v>215</v>
      </c>
      <c r="E43" s="57" t="s">
        <v>42</v>
      </c>
      <c r="F43" s="109">
        <v>4</v>
      </c>
      <c r="G43" s="114">
        <v>61.945</v>
      </c>
      <c r="H43" s="113">
        <v>247.78</v>
      </c>
      <c r="I43" s="92"/>
      <c r="J43" s="85"/>
    </row>
    <row r="44" ht="25" customHeight="1" spans="1:10">
      <c r="A44" s="23"/>
      <c r="B44" s="24"/>
      <c r="C44" s="20" t="s">
        <v>18</v>
      </c>
      <c r="D44" s="47"/>
      <c r="E44" s="47"/>
      <c r="F44" s="109"/>
      <c r="G44" s="110"/>
      <c r="H44" s="111">
        <f>H43</f>
        <v>247.78</v>
      </c>
      <c r="I44" s="92"/>
      <c r="J44" s="85"/>
    </row>
    <row r="45" ht="25" customHeight="1" spans="1:10">
      <c r="A45" s="23"/>
      <c r="B45" s="33"/>
      <c r="C45" s="34" t="s">
        <v>62</v>
      </c>
      <c r="D45" s="34"/>
      <c r="E45" s="35"/>
      <c r="F45" s="23"/>
      <c r="G45" s="36"/>
      <c r="H45" s="37">
        <f>H8+H10+H39+H42+H44</f>
        <v>9726.96</v>
      </c>
      <c r="I45" s="90"/>
      <c r="J45" s="87"/>
    </row>
    <row r="46" ht="25" customHeight="1" spans="1:10">
      <c r="A46" s="38" t="s">
        <v>63</v>
      </c>
      <c r="B46" s="39"/>
      <c r="C46" s="40"/>
      <c r="D46" s="38"/>
      <c r="E46" s="38"/>
      <c r="F46" s="38"/>
      <c r="G46" s="38"/>
      <c r="H46" s="38"/>
      <c r="I46" s="38"/>
      <c r="J46" s="91"/>
    </row>
    <row r="47" ht="25" customHeight="1" spans="1:10">
      <c r="A47" s="1"/>
      <c r="B47" s="41"/>
      <c r="C47" s="42"/>
      <c r="D47" s="43"/>
      <c r="E47" s="43"/>
      <c r="F47" s="42"/>
      <c r="G47" s="44"/>
      <c r="H47" s="42"/>
      <c r="I47" s="43"/>
      <c r="J47" s="83"/>
    </row>
    <row r="48" ht="25" customHeight="1" spans="1:10">
      <c r="A48" s="1" t="s">
        <v>0</v>
      </c>
      <c r="B48" s="2" t="s">
        <v>1</v>
      </c>
      <c r="C48" s="3"/>
      <c r="D48" s="3"/>
      <c r="E48" s="3"/>
      <c r="F48" s="3"/>
      <c r="G48" s="3"/>
      <c r="H48" s="3"/>
      <c r="I48" s="3"/>
      <c r="J48" s="83"/>
    </row>
    <row r="49" ht="25" customHeight="1" spans="1:10">
      <c r="A49" s="4">
        <v>44829</v>
      </c>
      <c r="B49" s="5"/>
      <c r="C49" s="6"/>
      <c r="D49" s="7" t="s">
        <v>64</v>
      </c>
      <c r="E49" s="8"/>
      <c r="F49" s="9"/>
      <c r="G49" s="10"/>
      <c r="H49" s="11"/>
      <c r="I49" s="84" t="s">
        <v>3</v>
      </c>
      <c r="J49" s="85"/>
    </row>
    <row r="50" ht="25" customHeight="1" spans="1:10">
      <c r="A50" s="12" t="s">
        <v>4</v>
      </c>
      <c r="B50" s="13" t="s">
        <v>5</v>
      </c>
      <c r="C50" s="14" t="s">
        <v>6</v>
      </c>
      <c r="D50" s="15" t="s">
        <v>7</v>
      </c>
      <c r="E50" s="14" t="s">
        <v>8</v>
      </c>
      <c r="F50" s="16" t="s">
        <v>9</v>
      </c>
      <c r="G50" s="17"/>
      <c r="H50" s="17"/>
      <c r="I50" s="86" t="s">
        <v>10</v>
      </c>
      <c r="J50" s="87"/>
    </row>
    <row r="51" ht="25" customHeight="1" spans="1:10">
      <c r="A51" s="12"/>
      <c r="B51" s="13"/>
      <c r="C51" s="18"/>
      <c r="D51" s="19"/>
      <c r="E51" s="14"/>
      <c r="F51" s="20" t="s">
        <v>11</v>
      </c>
      <c r="G51" s="21" t="s">
        <v>12</v>
      </c>
      <c r="H51" s="22" t="s">
        <v>13</v>
      </c>
      <c r="I51" s="88"/>
      <c r="J51" s="87"/>
    </row>
    <row r="52" ht="25" customHeight="1" spans="1:10">
      <c r="A52" s="23">
        <v>3</v>
      </c>
      <c r="B52" s="24" t="s">
        <v>14</v>
      </c>
      <c r="C52" s="45" t="s">
        <v>65</v>
      </c>
      <c r="D52" s="48" t="s">
        <v>66</v>
      </c>
      <c r="E52" s="47" t="s">
        <v>67</v>
      </c>
      <c r="F52" s="48">
        <v>0.30827</v>
      </c>
      <c r="G52" s="49">
        <v>9715.65</v>
      </c>
      <c r="H52" s="46">
        <v>2995.05</v>
      </c>
      <c r="I52" s="92"/>
      <c r="J52" s="85"/>
    </row>
    <row r="53" ht="25" customHeight="1" spans="1:10">
      <c r="A53" s="23"/>
      <c r="B53" s="24"/>
      <c r="C53" s="45" t="s">
        <v>65</v>
      </c>
      <c r="D53" s="46" t="s">
        <v>97</v>
      </c>
      <c r="E53" s="47" t="s">
        <v>67</v>
      </c>
      <c r="F53" s="46">
        <v>0.0693</v>
      </c>
      <c r="G53" s="49">
        <v>9057.77</v>
      </c>
      <c r="H53" s="46">
        <v>627.58</v>
      </c>
      <c r="I53" s="92"/>
      <c r="J53" s="85"/>
    </row>
    <row r="54" ht="25" customHeight="1" spans="1:10">
      <c r="A54" s="23"/>
      <c r="B54" s="24"/>
      <c r="C54" s="45" t="s">
        <v>65</v>
      </c>
      <c r="D54" s="46" t="s">
        <v>68</v>
      </c>
      <c r="E54" s="47" t="s">
        <v>67</v>
      </c>
      <c r="F54" s="46">
        <v>0.33268</v>
      </c>
      <c r="G54" s="49">
        <v>8908.54</v>
      </c>
      <c r="H54" s="46">
        <v>2963.69</v>
      </c>
      <c r="I54" s="92"/>
      <c r="J54" s="85"/>
    </row>
    <row r="55" ht="25" customHeight="1" spans="1:10">
      <c r="A55" s="23"/>
      <c r="B55" s="24"/>
      <c r="C55" s="30" t="s">
        <v>350</v>
      </c>
      <c r="D55" s="48" t="s">
        <v>351</v>
      </c>
      <c r="E55" s="47" t="s">
        <v>17</v>
      </c>
      <c r="F55" s="46">
        <v>4</v>
      </c>
      <c r="G55" s="49">
        <v>74.99</v>
      </c>
      <c r="H55" s="46">
        <v>299.96</v>
      </c>
      <c r="I55" s="92"/>
      <c r="J55" s="85"/>
    </row>
    <row r="56" ht="25" customHeight="1" spans="1:10">
      <c r="A56" s="23"/>
      <c r="B56" s="24"/>
      <c r="C56" s="20" t="s">
        <v>18</v>
      </c>
      <c r="D56" s="47"/>
      <c r="E56" s="47"/>
      <c r="F56" s="47"/>
      <c r="G56" s="50"/>
      <c r="H56" s="51">
        <f>SUM(H52:H55)</f>
        <v>6886.28</v>
      </c>
      <c r="I56" s="92"/>
      <c r="J56" s="85"/>
    </row>
    <row r="57" ht="25" customHeight="1" spans="1:10">
      <c r="A57" s="23">
        <v>38</v>
      </c>
      <c r="B57" s="24" t="s">
        <v>19</v>
      </c>
      <c r="C57" s="20" t="s">
        <v>23</v>
      </c>
      <c r="D57" s="47" t="s">
        <v>69</v>
      </c>
      <c r="E57" s="47" t="s">
        <v>22</v>
      </c>
      <c r="F57" s="47">
        <v>5</v>
      </c>
      <c r="G57" s="50">
        <v>1575.22</v>
      </c>
      <c r="H57" s="52">
        <v>7876.1</v>
      </c>
      <c r="I57" s="92"/>
      <c r="J57" s="85"/>
    </row>
    <row r="58" ht="25" customHeight="1" spans="1:10">
      <c r="A58" s="23"/>
      <c r="B58" s="24"/>
      <c r="C58" s="20"/>
      <c r="D58" s="47" t="s">
        <v>70</v>
      </c>
      <c r="E58" s="47" t="s">
        <v>22</v>
      </c>
      <c r="F58" s="47">
        <v>1</v>
      </c>
      <c r="G58" s="50">
        <v>2194.69</v>
      </c>
      <c r="H58" s="52">
        <v>2194.69</v>
      </c>
      <c r="I58" s="92"/>
      <c r="J58" s="85"/>
    </row>
    <row r="59" ht="25" customHeight="1" spans="1:10">
      <c r="A59" s="23"/>
      <c r="B59" s="24"/>
      <c r="C59" s="20"/>
      <c r="D59" s="47" t="s">
        <v>418</v>
      </c>
      <c r="E59" s="47" t="s">
        <v>22</v>
      </c>
      <c r="F59" s="47">
        <v>2</v>
      </c>
      <c r="G59" s="50">
        <v>287.61</v>
      </c>
      <c r="H59" s="52">
        <v>575.22</v>
      </c>
      <c r="I59" s="92"/>
      <c r="J59" s="85"/>
    </row>
    <row r="60" ht="25" customHeight="1" spans="1:10">
      <c r="A60" s="23"/>
      <c r="B60" s="24"/>
      <c r="C60" s="20" t="s">
        <v>25</v>
      </c>
      <c r="D60" s="47" t="s">
        <v>26</v>
      </c>
      <c r="E60" s="47" t="s">
        <v>27</v>
      </c>
      <c r="F60" s="47">
        <v>1</v>
      </c>
      <c r="G60" s="50">
        <v>469.03</v>
      </c>
      <c r="H60" s="52">
        <v>469.03</v>
      </c>
      <c r="I60" s="92"/>
      <c r="J60" s="85"/>
    </row>
    <row r="61" ht="25" customHeight="1" spans="1:10">
      <c r="A61" s="23"/>
      <c r="B61" s="24"/>
      <c r="C61" s="20" t="s">
        <v>18</v>
      </c>
      <c r="D61" s="47"/>
      <c r="E61" s="47"/>
      <c r="F61" s="47"/>
      <c r="G61" s="50"/>
      <c r="H61" s="53">
        <f>SUM(H57:H60)</f>
        <v>11115.04</v>
      </c>
      <c r="I61" s="92"/>
      <c r="J61" s="85"/>
    </row>
    <row r="62" ht="25" customHeight="1" spans="1:10">
      <c r="A62" s="23">
        <v>52</v>
      </c>
      <c r="B62" s="24" t="s">
        <v>28</v>
      </c>
      <c r="C62" s="54" t="s">
        <v>101</v>
      </c>
      <c r="D62" s="46" t="s">
        <v>30</v>
      </c>
      <c r="E62" s="46" t="s">
        <v>42</v>
      </c>
      <c r="F62" s="46">
        <v>4</v>
      </c>
      <c r="G62" s="46">
        <v>2.67</v>
      </c>
      <c r="H62" s="46">
        <v>10.68</v>
      </c>
      <c r="I62" s="89"/>
      <c r="J62" s="85"/>
    </row>
    <row r="63" ht="25" customHeight="1" spans="1:10">
      <c r="A63" s="23"/>
      <c r="B63" s="24"/>
      <c r="C63" s="54" t="s">
        <v>36</v>
      </c>
      <c r="D63" s="46" t="s">
        <v>358</v>
      </c>
      <c r="E63" s="46" t="s">
        <v>42</v>
      </c>
      <c r="F63" s="46">
        <v>8</v>
      </c>
      <c r="G63" s="50">
        <v>66.38</v>
      </c>
      <c r="H63" s="46">
        <v>531.02</v>
      </c>
      <c r="I63" s="89"/>
      <c r="J63" s="85"/>
    </row>
    <row r="64" ht="25" customHeight="1" spans="1:10">
      <c r="A64" s="23"/>
      <c r="B64" s="24"/>
      <c r="C64" s="54" t="s">
        <v>201</v>
      </c>
      <c r="D64" s="46" t="s">
        <v>355</v>
      </c>
      <c r="E64" s="46" t="s">
        <v>42</v>
      </c>
      <c r="F64" s="46">
        <v>14</v>
      </c>
      <c r="G64" s="50">
        <v>7.52</v>
      </c>
      <c r="H64" s="46">
        <v>105.31</v>
      </c>
      <c r="I64" s="89"/>
      <c r="J64" s="85"/>
    </row>
    <row r="65" ht="25" customHeight="1" spans="1:10">
      <c r="A65" s="23"/>
      <c r="B65" s="24"/>
      <c r="C65" s="54" t="s">
        <v>201</v>
      </c>
      <c r="D65" s="46" t="s">
        <v>202</v>
      </c>
      <c r="E65" s="46" t="s">
        <v>42</v>
      </c>
      <c r="F65" s="46">
        <v>31</v>
      </c>
      <c r="G65" s="50">
        <v>6.73</v>
      </c>
      <c r="H65" s="46">
        <v>208.5</v>
      </c>
      <c r="I65" s="89"/>
      <c r="J65" s="85"/>
    </row>
    <row r="66" ht="25" customHeight="1" spans="1:10">
      <c r="A66" s="23"/>
      <c r="B66" s="24"/>
      <c r="C66" s="54" t="s">
        <v>265</v>
      </c>
      <c r="D66" s="46"/>
      <c r="E66" s="46" t="s">
        <v>42</v>
      </c>
      <c r="F66" s="46">
        <v>4</v>
      </c>
      <c r="G66" s="50">
        <v>0.78</v>
      </c>
      <c r="H66" s="46">
        <v>0.7</v>
      </c>
      <c r="I66" s="89"/>
      <c r="J66" s="85"/>
    </row>
    <row r="67" ht="25" customHeight="1" spans="1:10">
      <c r="A67" s="23"/>
      <c r="B67" s="24"/>
      <c r="C67" s="54" t="s">
        <v>361</v>
      </c>
      <c r="D67" s="46" t="s">
        <v>83</v>
      </c>
      <c r="E67" s="46" t="s">
        <v>42</v>
      </c>
      <c r="F67" s="46">
        <v>254</v>
      </c>
      <c r="G67" s="50">
        <v>4.67</v>
      </c>
      <c r="H67" s="46">
        <v>1186.84</v>
      </c>
      <c r="I67" s="89"/>
      <c r="J67" s="85"/>
    </row>
    <row r="68" ht="25" customHeight="1" spans="1:10">
      <c r="A68" s="23"/>
      <c r="B68" s="24"/>
      <c r="C68" s="54" t="s">
        <v>421</v>
      </c>
      <c r="D68" s="46" t="s">
        <v>437</v>
      </c>
      <c r="E68" s="46" t="s">
        <v>42</v>
      </c>
      <c r="F68" s="46">
        <v>2</v>
      </c>
      <c r="G68" s="50">
        <v>67.785</v>
      </c>
      <c r="H68" s="46">
        <v>135.57</v>
      </c>
      <c r="I68" s="89"/>
      <c r="J68" s="85"/>
    </row>
    <row r="69" ht="25" customHeight="1" spans="1:10">
      <c r="A69" s="23"/>
      <c r="B69" s="24"/>
      <c r="C69" s="54" t="s">
        <v>438</v>
      </c>
      <c r="D69" s="46" t="s">
        <v>439</v>
      </c>
      <c r="E69" s="46" t="s">
        <v>42</v>
      </c>
      <c r="F69" s="46">
        <v>4</v>
      </c>
      <c r="G69" s="50">
        <v>67.785</v>
      </c>
      <c r="H69" s="46">
        <v>271.14</v>
      </c>
      <c r="I69" s="89"/>
      <c r="J69" s="85"/>
    </row>
    <row r="70" ht="25" customHeight="1" spans="1:10">
      <c r="A70" s="23"/>
      <c r="B70" s="24"/>
      <c r="C70" s="54" t="s">
        <v>167</v>
      </c>
      <c r="D70" s="46" t="s">
        <v>58</v>
      </c>
      <c r="E70" s="46" t="s">
        <v>42</v>
      </c>
      <c r="F70" s="46">
        <v>2</v>
      </c>
      <c r="G70" s="50">
        <v>28.205</v>
      </c>
      <c r="H70" s="46">
        <v>56.41</v>
      </c>
      <c r="I70" s="89"/>
      <c r="J70" s="85"/>
    </row>
    <row r="71" ht="25" customHeight="1" spans="1:10">
      <c r="A71" s="23"/>
      <c r="B71" s="24"/>
      <c r="C71" s="54" t="s">
        <v>137</v>
      </c>
      <c r="D71" s="46" t="s">
        <v>166</v>
      </c>
      <c r="E71" s="46" t="s">
        <v>42</v>
      </c>
      <c r="F71" s="46">
        <v>1</v>
      </c>
      <c r="G71" s="50">
        <v>11.54</v>
      </c>
      <c r="H71" s="46">
        <v>11.54</v>
      </c>
      <c r="I71" s="89"/>
      <c r="J71" s="85"/>
    </row>
    <row r="72" ht="25" customHeight="1" spans="1:10">
      <c r="A72" s="23"/>
      <c r="B72" s="24"/>
      <c r="C72" s="54" t="s">
        <v>137</v>
      </c>
      <c r="D72" s="46" t="s">
        <v>440</v>
      </c>
      <c r="E72" s="46" t="s">
        <v>42</v>
      </c>
      <c r="F72" s="46">
        <v>15</v>
      </c>
      <c r="G72" s="50">
        <v>25.21</v>
      </c>
      <c r="H72" s="46">
        <v>378.17</v>
      </c>
      <c r="I72" s="89"/>
      <c r="J72" s="85"/>
    </row>
    <row r="73" ht="25" customHeight="1" spans="1:10">
      <c r="A73" s="23"/>
      <c r="B73" s="24"/>
      <c r="C73" s="54" t="s">
        <v>137</v>
      </c>
      <c r="D73" s="46" t="s">
        <v>241</v>
      </c>
      <c r="E73" s="46" t="s">
        <v>42</v>
      </c>
      <c r="F73" s="46">
        <v>1</v>
      </c>
      <c r="G73" s="50">
        <v>80.9</v>
      </c>
      <c r="H73" s="46">
        <v>80.9</v>
      </c>
      <c r="I73" s="89"/>
      <c r="J73" s="85"/>
    </row>
    <row r="74" ht="25" customHeight="1" spans="1:10">
      <c r="A74" s="23"/>
      <c r="B74" s="24"/>
      <c r="C74" s="54" t="s">
        <v>163</v>
      </c>
      <c r="D74" s="46" t="s">
        <v>51</v>
      </c>
      <c r="E74" s="46" t="s">
        <v>42</v>
      </c>
      <c r="F74" s="46">
        <v>3</v>
      </c>
      <c r="G74" s="50">
        <v>7.39</v>
      </c>
      <c r="H74" s="46">
        <v>22.17</v>
      </c>
      <c r="I74" s="89"/>
      <c r="J74" s="85"/>
    </row>
    <row r="75" ht="25" customHeight="1" spans="1:10">
      <c r="A75" s="23"/>
      <c r="B75" s="24"/>
      <c r="C75" s="54" t="s">
        <v>49</v>
      </c>
      <c r="D75" s="46" t="s">
        <v>50</v>
      </c>
      <c r="E75" s="46" t="s">
        <v>42</v>
      </c>
      <c r="F75" s="46">
        <v>62</v>
      </c>
      <c r="G75" s="50">
        <v>4.69</v>
      </c>
      <c r="H75" s="46">
        <v>290.78</v>
      </c>
      <c r="I75" s="89"/>
      <c r="J75" s="85"/>
    </row>
    <row r="76" ht="25" customHeight="1" spans="1:10">
      <c r="A76" s="23"/>
      <c r="B76" s="24"/>
      <c r="C76" s="54" t="s">
        <v>49</v>
      </c>
      <c r="D76" s="46" t="s">
        <v>51</v>
      </c>
      <c r="E76" s="46" t="s">
        <v>42</v>
      </c>
      <c r="F76" s="46">
        <v>25</v>
      </c>
      <c r="G76" s="50">
        <v>9.74</v>
      </c>
      <c r="H76" s="46">
        <v>243.36</v>
      </c>
      <c r="I76" s="89"/>
      <c r="J76" s="85"/>
    </row>
    <row r="77" ht="25" customHeight="1" spans="1:10">
      <c r="A77" s="23"/>
      <c r="B77" s="24"/>
      <c r="C77" s="54" t="s">
        <v>52</v>
      </c>
      <c r="D77" s="46" t="s">
        <v>53</v>
      </c>
      <c r="E77" s="46" t="s">
        <v>42</v>
      </c>
      <c r="F77" s="46">
        <v>1</v>
      </c>
      <c r="G77" s="50">
        <v>19.23</v>
      </c>
      <c r="H77" s="46">
        <v>19.23</v>
      </c>
      <c r="I77" s="89"/>
      <c r="J77" s="85"/>
    </row>
    <row r="78" ht="25" customHeight="1" spans="1:10">
      <c r="A78" s="23"/>
      <c r="B78" s="24"/>
      <c r="C78" s="54" t="s">
        <v>165</v>
      </c>
      <c r="D78" s="46" t="s">
        <v>50</v>
      </c>
      <c r="E78" s="46" t="s">
        <v>42</v>
      </c>
      <c r="F78" s="46">
        <v>8</v>
      </c>
      <c r="G78" s="50">
        <v>11.54</v>
      </c>
      <c r="H78" s="46">
        <v>92.32</v>
      </c>
      <c r="I78" s="89"/>
      <c r="J78" s="85"/>
    </row>
    <row r="79" ht="25" customHeight="1" spans="1:10">
      <c r="A79" s="23"/>
      <c r="B79" s="24"/>
      <c r="C79" s="54" t="s">
        <v>165</v>
      </c>
      <c r="D79" s="46" t="s">
        <v>51</v>
      </c>
      <c r="E79" s="46" t="s">
        <v>42</v>
      </c>
      <c r="F79" s="46">
        <v>1</v>
      </c>
      <c r="G79" s="50">
        <v>25.31</v>
      </c>
      <c r="H79" s="46">
        <v>25.31</v>
      </c>
      <c r="I79" s="89"/>
      <c r="J79" s="85"/>
    </row>
    <row r="80" ht="25" customHeight="1" spans="1:10">
      <c r="A80" s="23"/>
      <c r="B80" s="24"/>
      <c r="C80" s="54" t="s">
        <v>205</v>
      </c>
      <c r="D80" s="46" t="s">
        <v>206</v>
      </c>
      <c r="E80" s="46" t="s">
        <v>42</v>
      </c>
      <c r="F80" s="46">
        <v>9</v>
      </c>
      <c r="G80" s="50">
        <v>13.27</v>
      </c>
      <c r="H80" s="55">
        <v>119.47</v>
      </c>
      <c r="I80" s="89"/>
      <c r="J80" s="85"/>
    </row>
    <row r="81" ht="25" customHeight="1" spans="1:10">
      <c r="A81" s="23"/>
      <c r="B81" s="24"/>
      <c r="C81" s="54" t="s">
        <v>441</v>
      </c>
      <c r="D81" s="46" t="s">
        <v>442</v>
      </c>
      <c r="E81" s="46" t="s">
        <v>42</v>
      </c>
      <c r="F81" s="46">
        <v>8</v>
      </c>
      <c r="G81" s="46">
        <v>3.45</v>
      </c>
      <c r="H81" s="55">
        <v>27.61</v>
      </c>
      <c r="I81" s="89"/>
      <c r="J81" s="85"/>
    </row>
    <row r="82" ht="25" customHeight="1" spans="1:10">
      <c r="A82" s="23"/>
      <c r="B82" s="24"/>
      <c r="C82" s="54" t="s">
        <v>199</v>
      </c>
      <c r="D82" s="46" t="s">
        <v>186</v>
      </c>
      <c r="E82" s="46" t="s">
        <v>42</v>
      </c>
      <c r="F82" s="46">
        <v>1</v>
      </c>
      <c r="G82" s="46">
        <v>2.12</v>
      </c>
      <c r="H82" s="55">
        <v>2.12</v>
      </c>
      <c r="I82" s="89"/>
      <c r="J82" s="85"/>
    </row>
    <row r="83" ht="25" customHeight="1" spans="1:10">
      <c r="A83" s="23"/>
      <c r="B83" s="24"/>
      <c r="C83" s="54" t="s">
        <v>199</v>
      </c>
      <c r="D83" s="46" t="s">
        <v>187</v>
      </c>
      <c r="E83" s="46" t="s">
        <v>42</v>
      </c>
      <c r="F83" s="46">
        <v>1</v>
      </c>
      <c r="G83" s="46">
        <v>6.19</v>
      </c>
      <c r="H83" s="55">
        <v>6.19</v>
      </c>
      <c r="I83" s="89"/>
      <c r="J83" s="85"/>
    </row>
    <row r="84" ht="25" customHeight="1" spans="1:10">
      <c r="A84" s="23"/>
      <c r="B84" s="24"/>
      <c r="C84" s="54" t="s">
        <v>192</v>
      </c>
      <c r="D84" s="46" t="s">
        <v>184</v>
      </c>
      <c r="E84" s="46" t="s">
        <v>42</v>
      </c>
      <c r="F84" s="46">
        <v>1</v>
      </c>
      <c r="G84" s="46">
        <v>1.07</v>
      </c>
      <c r="H84" s="55">
        <v>1.07</v>
      </c>
      <c r="I84" s="89"/>
      <c r="J84" s="85"/>
    </row>
    <row r="85" ht="25" customHeight="1" spans="1:10">
      <c r="A85" s="23"/>
      <c r="B85" s="24"/>
      <c r="C85" s="54" t="s">
        <v>192</v>
      </c>
      <c r="D85" s="46" t="s">
        <v>58</v>
      </c>
      <c r="E85" s="46" t="s">
        <v>42</v>
      </c>
      <c r="F85" s="46">
        <v>5</v>
      </c>
      <c r="G85" s="46">
        <v>2.21</v>
      </c>
      <c r="H85" s="55">
        <v>11.05</v>
      </c>
      <c r="I85" s="89"/>
      <c r="J85" s="85"/>
    </row>
    <row r="86" ht="25" customHeight="1" spans="1:10">
      <c r="A86" s="23"/>
      <c r="B86" s="24"/>
      <c r="C86" s="54" t="s">
        <v>191</v>
      </c>
      <c r="D86" s="46" t="s">
        <v>184</v>
      </c>
      <c r="E86" s="46" t="s">
        <v>42</v>
      </c>
      <c r="F86" s="46">
        <v>1</v>
      </c>
      <c r="G86" s="46">
        <v>1.07</v>
      </c>
      <c r="H86" s="55">
        <v>1.07</v>
      </c>
      <c r="I86" s="89"/>
      <c r="J86" s="85"/>
    </row>
    <row r="87" ht="25" customHeight="1" spans="1:10">
      <c r="A87" s="23"/>
      <c r="B87" s="24"/>
      <c r="C87" s="54" t="s">
        <v>191</v>
      </c>
      <c r="D87" s="46" t="s">
        <v>58</v>
      </c>
      <c r="E87" s="46" t="s">
        <v>42</v>
      </c>
      <c r="F87" s="46">
        <v>9</v>
      </c>
      <c r="G87" s="46">
        <v>2.035</v>
      </c>
      <c r="H87" s="55">
        <v>18.33</v>
      </c>
      <c r="I87" s="89"/>
      <c r="J87" s="85"/>
    </row>
    <row r="88" ht="25" customHeight="1" spans="1:10">
      <c r="A88" s="23"/>
      <c r="B88" s="24"/>
      <c r="C88" s="54" t="s">
        <v>191</v>
      </c>
      <c r="D88" s="46" t="s">
        <v>189</v>
      </c>
      <c r="E88" s="46" t="s">
        <v>42</v>
      </c>
      <c r="F88" s="46">
        <v>2</v>
      </c>
      <c r="G88" s="46">
        <v>6.285</v>
      </c>
      <c r="H88" s="55">
        <v>12.57</v>
      </c>
      <c r="I88" s="89"/>
      <c r="J88" s="85"/>
    </row>
    <row r="89" ht="25" customHeight="1" spans="1:10">
      <c r="A89" s="23"/>
      <c r="B89" s="24"/>
      <c r="C89" s="54" t="s">
        <v>188</v>
      </c>
      <c r="D89" s="46" t="s">
        <v>58</v>
      </c>
      <c r="E89" s="46" t="s">
        <v>42</v>
      </c>
      <c r="F89" s="46">
        <v>1</v>
      </c>
      <c r="G89" s="46">
        <v>4.42</v>
      </c>
      <c r="H89" s="55">
        <v>4.42</v>
      </c>
      <c r="I89" s="89"/>
      <c r="J89" s="85"/>
    </row>
    <row r="90" ht="25" customHeight="1" spans="1:10">
      <c r="A90" s="23"/>
      <c r="B90" s="24"/>
      <c r="C90" s="54" t="s">
        <v>183</v>
      </c>
      <c r="D90" s="46" t="s">
        <v>58</v>
      </c>
      <c r="E90" s="46" t="s">
        <v>42</v>
      </c>
      <c r="F90" s="46">
        <v>8</v>
      </c>
      <c r="G90" s="46">
        <v>3.09</v>
      </c>
      <c r="H90" s="55">
        <v>24.71</v>
      </c>
      <c r="I90" s="89"/>
      <c r="J90" s="85"/>
    </row>
    <row r="91" ht="25" customHeight="1" spans="1:10">
      <c r="A91" s="23"/>
      <c r="B91" s="24"/>
      <c r="C91" s="54" t="s">
        <v>185</v>
      </c>
      <c r="D91" s="46" t="s">
        <v>186</v>
      </c>
      <c r="E91" s="46" t="s">
        <v>42</v>
      </c>
      <c r="F91" s="46">
        <v>3</v>
      </c>
      <c r="G91" s="46">
        <v>3.09</v>
      </c>
      <c r="H91" s="55">
        <v>9.27</v>
      </c>
      <c r="I91" s="89"/>
      <c r="J91" s="85"/>
    </row>
    <row r="92" ht="25" customHeight="1" spans="1:10">
      <c r="A92" s="23"/>
      <c r="B92" s="24"/>
      <c r="C92" s="54" t="s">
        <v>185</v>
      </c>
      <c r="D92" s="46" t="s">
        <v>187</v>
      </c>
      <c r="E92" s="46" t="s">
        <v>42</v>
      </c>
      <c r="F92" s="46">
        <v>3</v>
      </c>
      <c r="G92" s="46">
        <v>8.23</v>
      </c>
      <c r="H92" s="55">
        <v>24.69</v>
      </c>
      <c r="I92" s="89"/>
      <c r="J92" s="85"/>
    </row>
    <row r="93" ht="25" customHeight="1" spans="1:10">
      <c r="A93" s="23"/>
      <c r="B93" s="24"/>
      <c r="C93" s="54" t="s">
        <v>179</v>
      </c>
      <c r="D93" s="46" t="s">
        <v>443</v>
      </c>
      <c r="E93" s="46" t="s">
        <v>42</v>
      </c>
      <c r="F93" s="46">
        <v>2</v>
      </c>
      <c r="G93" s="46">
        <v>58.41</v>
      </c>
      <c r="H93" s="55">
        <v>116.81</v>
      </c>
      <c r="I93" s="89"/>
      <c r="J93" s="85"/>
    </row>
    <row r="94" ht="25" customHeight="1" spans="1:10">
      <c r="A94" s="23"/>
      <c r="B94" s="24"/>
      <c r="C94" s="54" t="s">
        <v>175</v>
      </c>
      <c r="D94" s="46" t="s">
        <v>51</v>
      </c>
      <c r="E94" s="46" t="s">
        <v>42</v>
      </c>
      <c r="F94" s="46">
        <v>4</v>
      </c>
      <c r="G94" s="46">
        <v>14.07</v>
      </c>
      <c r="H94" s="55">
        <v>56.28</v>
      </c>
      <c r="I94" s="89"/>
      <c r="J94" s="85"/>
    </row>
    <row r="95" ht="25" customHeight="1" spans="1:10">
      <c r="A95" s="23"/>
      <c r="B95" s="24"/>
      <c r="C95" s="54" t="s">
        <v>178</v>
      </c>
      <c r="D95" s="46" t="s">
        <v>58</v>
      </c>
      <c r="E95" s="46" t="s">
        <v>42</v>
      </c>
      <c r="F95" s="46">
        <v>10</v>
      </c>
      <c r="G95" s="46">
        <v>4.52</v>
      </c>
      <c r="H95" s="55">
        <v>45.21</v>
      </c>
      <c r="I95" s="89"/>
      <c r="J95" s="85"/>
    </row>
    <row r="96" ht="25" customHeight="1" spans="1:10">
      <c r="A96" s="23"/>
      <c r="B96" s="24"/>
      <c r="C96" s="54" t="s">
        <v>178</v>
      </c>
      <c r="D96" s="46" t="s">
        <v>71</v>
      </c>
      <c r="E96" s="46" t="s">
        <v>42</v>
      </c>
      <c r="F96" s="46">
        <v>4</v>
      </c>
      <c r="G96" s="46">
        <v>8.37</v>
      </c>
      <c r="H96" s="55">
        <v>33.48</v>
      </c>
      <c r="I96" s="89"/>
      <c r="J96" s="85"/>
    </row>
    <row r="97" ht="25" customHeight="1" spans="1:10">
      <c r="A97" s="23"/>
      <c r="B97" s="24"/>
      <c r="C97" s="20" t="s">
        <v>18</v>
      </c>
      <c r="D97" s="47"/>
      <c r="E97" s="47"/>
      <c r="F97" s="47"/>
      <c r="G97" s="50"/>
      <c r="H97" s="53">
        <f>SUM(H62:H96)</f>
        <v>4184.3</v>
      </c>
      <c r="I97" s="92"/>
      <c r="J97" s="85"/>
    </row>
    <row r="98" ht="25" customHeight="1" spans="1:10">
      <c r="A98" s="23">
        <v>44</v>
      </c>
      <c r="B98" s="24" t="s">
        <v>56</v>
      </c>
      <c r="C98" s="20" t="s">
        <v>57</v>
      </c>
      <c r="D98" s="47" t="s">
        <v>58</v>
      </c>
      <c r="E98" s="47" t="s">
        <v>42</v>
      </c>
      <c r="F98" s="47">
        <v>4</v>
      </c>
      <c r="G98" s="56">
        <v>301.71</v>
      </c>
      <c r="H98" s="52">
        <v>1206.84</v>
      </c>
      <c r="I98" s="92"/>
      <c r="J98" s="85"/>
    </row>
    <row r="99" ht="25" customHeight="1" spans="1:10">
      <c r="A99" s="23"/>
      <c r="B99" s="24"/>
      <c r="C99" s="20" t="s">
        <v>57</v>
      </c>
      <c r="D99" s="47" t="s">
        <v>71</v>
      </c>
      <c r="E99" s="47" t="s">
        <v>42</v>
      </c>
      <c r="F99" s="47">
        <v>2</v>
      </c>
      <c r="G99" s="56">
        <v>491.45</v>
      </c>
      <c r="H99" s="52">
        <v>982.9</v>
      </c>
      <c r="I99" s="92"/>
      <c r="J99" s="85"/>
    </row>
    <row r="100" ht="25" customHeight="1" spans="1:10">
      <c r="A100" s="23"/>
      <c r="B100" s="24"/>
      <c r="C100" s="20" t="s">
        <v>100</v>
      </c>
      <c r="D100" s="47" t="s">
        <v>30</v>
      </c>
      <c r="E100" s="47" t="s">
        <v>42</v>
      </c>
      <c r="F100" s="47">
        <v>2</v>
      </c>
      <c r="G100" s="56">
        <v>10.09</v>
      </c>
      <c r="H100" s="52">
        <v>20.18</v>
      </c>
      <c r="I100" s="92"/>
      <c r="J100" s="85"/>
    </row>
    <row r="101" ht="25" customHeight="1" spans="1:10">
      <c r="A101" s="23"/>
      <c r="B101" s="24"/>
      <c r="C101" s="20" t="s">
        <v>100</v>
      </c>
      <c r="D101" s="47" t="s">
        <v>164</v>
      </c>
      <c r="E101" s="47" t="s">
        <v>42</v>
      </c>
      <c r="F101" s="47">
        <v>22</v>
      </c>
      <c r="G101" s="56">
        <v>25.124</v>
      </c>
      <c r="H101" s="52">
        <v>552.73</v>
      </c>
      <c r="I101" s="92"/>
      <c r="J101" s="85"/>
    </row>
    <row r="102" ht="25" customHeight="1" spans="1:10">
      <c r="A102" s="23"/>
      <c r="B102" s="24"/>
      <c r="C102" s="20" t="s">
        <v>100</v>
      </c>
      <c r="D102" s="47" t="s">
        <v>251</v>
      </c>
      <c r="E102" s="47" t="s">
        <v>42</v>
      </c>
      <c r="F102" s="47">
        <v>1</v>
      </c>
      <c r="G102" s="56">
        <v>71.2</v>
      </c>
      <c r="H102" s="52">
        <v>71.2</v>
      </c>
      <c r="I102" s="92"/>
      <c r="J102" s="85"/>
    </row>
    <row r="103" ht="25" customHeight="1" spans="1:10">
      <c r="A103" s="23"/>
      <c r="B103" s="24"/>
      <c r="C103" s="20" t="s">
        <v>18</v>
      </c>
      <c r="D103" s="47"/>
      <c r="E103" s="57"/>
      <c r="F103" s="58"/>
      <c r="G103" s="56"/>
      <c r="H103" s="53">
        <f>SUM(H98:H102)</f>
        <v>2833.85</v>
      </c>
      <c r="I103" s="92"/>
      <c r="J103" s="85"/>
    </row>
    <row r="104" ht="25" customHeight="1" spans="1:10">
      <c r="A104" s="23">
        <v>60</v>
      </c>
      <c r="B104" s="24" t="s">
        <v>59</v>
      </c>
      <c r="C104" s="20" t="s">
        <v>60</v>
      </c>
      <c r="D104" s="20" t="s">
        <v>364</v>
      </c>
      <c r="E104" s="20" t="s">
        <v>42</v>
      </c>
      <c r="F104" s="20">
        <v>2</v>
      </c>
      <c r="G104" s="49">
        <v>114.16</v>
      </c>
      <c r="H104" s="22">
        <v>228.32</v>
      </c>
      <c r="I104" s="23"/>
      <c r="J104" s="85"/>
    </row>
    <row r="105" ht="25" customHeight="1" spans="1:10">
      <c r="A105" s="23"/>
      <c r="B105" s="24"/>
      <c r="C105" s="20" t="s">
        <v>60</v>
      </c>
      <c r="D105" s="20" t="s">
        <v>215</v>
      </c>
      <c r="E105" s="20" t="s">
        <v>42</v>
      </c>
      <c r="F105" s="20">
        <v>1</v>
      </c>
      <c r="G105" s="49">
        <v>61.95</v>
      </c>
      <c r="H105" s="22">
        <v>61.95</v>
      </c>
      <c r="I105" s="23"/>
      <c r="J105" s="85"/>
    </row>
    <row r="106" ht="25" customHeight="1" spans="1:10">
      <c r="A106" s="23"/>
      <c r="B106" s="24"/>
      <c r="C106" s="20" t="s">
        <v>60</v>
      </c>
      <c r="D106" s="20" t="s">
        <v>73</v>
      </c>
      <c r="E106" s="20" t="s">
        <v>42</v>
      </c>
      <c r="F106" s="20">
        <v>1</v>
      </c>
      <c r="G106" s="49">
        <v>154.87</v>
      </c>
      <c r="H106" s="22">
        <v>154.87</v>
      </c>
      <c r="I106" s="23"/>
      <c r="J106" s="85"/>
    </row>
    <row r="107" ht="25" customHeight="1" spans="1:10">
      <c r="A107" s="23"/>
      <c r="B107" s="24"/>
      <c r="C107" s="20" t="s">
        <v>18</v>
      </c>
      <c r="D107" s="47"/>
      <c r="E107" s="57"/>
      <c r="F107" s="58"/>
      <c r="G107" s="56"/>
      <c r="H107" s="53">
        <f>SUM(H104:H106)</f>
        <v>445.14</v>
      </c>
      <c r="I107" s="92"/>
      <c r="J107" s="85"/>
    </row>
    <row r="108" ht="25" customHeight="1" spans="1:10">
      <c r="A108" s="23"/>
      <c r="B108" s="33"/>
      <c r="C108" s="34" t="s">
        <v>62</v>
      </c>
      <c r="D108" s="47"/>
      <c r="E108" s="57"/>
      <c r="F108" s="58"/>
      <c r="G108" s="56"/>
      <c r="H108" s="53">
        <f>H56+H61+H97+H103+H107</f>
        <v>25464.61</v>
      </c>
      <c r="I108" s="90"/>
      <c r="J108" s="87"/>
    </row>
    <row r="109" ht="25" customHeight="1" spans="1:10">
      <c r="A109" s="38" t="s">
        <v>74</v>
      </c>
      <c r="B109" s="39"/>
      <c r="C109" s="40"/>
      <c r="D109" s="38"/>
      <c r="E109" s="38"/>
      <c r="F109" s="38"/>
      <c r="G109" s="38"/>
      <c r="H109" s="38"/>
      <c r="I109" s="38"/>
      <c r="J109" s="91"/>
    </row>
    <row r="110" ht="25" customHeight="1" spans="1:10">
      <c r="A110" s="38"/>
      <c r="B110" s="39"/>
      <c r="C110" s="40"/>
      <c r="D110" s="38"/>
      <c r="E110" s="38"/>
      <c r="F110" s="38"/>
      <c r="G110" s="38"/>
      <c r="H110" s="38"/>
      <c r="I110" s="38"/>
      <c r="J110" s="91"/>
    </row>
    <row r="111" ht="25" customHeight="1" spans="1:10">
      <c r="A111" s="59" t="s">
        <v>0</v>
      </c>
      <c r="B111" s="60" t="s">
        <v>1</v>
      </c>
      <c r="C111" s="61"/>
      <c r="D111" s="62"/>
      <c r="E111" s="62"/>
      <c r="F111" s="62"/>
      <c r="G111" s="62"/>
      <c r="H111" s="62"/>
      <c r="I111" s="62"/>
      <c r="J111" s="93"/>
    </row>
    <row r="112" ht="25" customHeight="1" spans="1:10">
      <c r="A112" s="4">
        <v>44829</v>
      </c>
      <c r="B112" s="5"/>
      <c r="C112" s="6"/>
      <c r="D112" s="63" t="s">
        <v>75</v>
      </c>
      <c r="E112" s="64"/>
      <c r="F112" s="65"/>
      <c r="G112" s="66"/>
      <c r="H112" s="67"/>
      <c r="I112" s="94" t="s">
        <v>3</v>
      </c>
      <c r="J112" s="93"/>
    </row>
    <row r="113" ht="25" customHeight="1" spans="1:10">
      <c r="A113" s="68" t="s">
        <v>4</v>
      </c>
      <c r="B113" s="69" t="s">
        <v>5</v>
      </c>
      <c r="C113" s="70" t="s">
        <v>6</v>
      </c>
      <c r="D113" s="71" t="s">
        <v>7</v>
      </c>
      <c r="E113" s="70" t="s">
        <v>8</v>
      </c>
      <c r="F113" s="72" t="s">
        <v>9</v>
      </c>
      <c r="G113" s="73"/>
      <c r="H113" s="73"/>
      <c r="I113" s="95" t="s">
        <v>10</v>
      </c>
      <c r="J113" s="96"/>
    </row>
    <row r="114" ht="25" customHeight="1" spans="1:10">
      <c r="A114" s="68"/>
      <c r="B114" s="69"/>
      <c r="C114" s="74"/>
      <c r="D114" s="75"/>
      <c r="E114" s="70"/>
      <c r="F114" s="76" t="s">
        <v>11</v>
      </c>
      <c r="G114" s="77" t="s">
        <v>12</v>
      </c>
      <c r="H114" s="78" t="s">
        <v>13</v>
      </c>
      <c r="I114" s="97"/>
      <c r="J114" s="96"/>
    </row>
    <row r="115" ht="25" customHeight="1" spans="1:10">
      <c r="A115" s="80">
        <v>38</v>
      </c>
      <c r="B115" s="112" t="s">
        <v>19</v>
      </c>
      <c r="C115" s="76" t="s">
        <v>20</v>
      </c>
      <c r="D115" s="76" t="s">
        <v>21</v>
      </c>
      <c r="E115" s="76" t="s">
        <v>22</v>
      </c>
      <c r="F115" s="76">
        <v>3</v>
      </c>
      <c r="G115" s="77">
        <v>78.58</v>
      </c>
      <c r="H115" s="78">
        <v>235.74</v>
      </c>
      <c r="I115" s="153"/>
      <c r="J115" s="91"/>
    </row>
    <row r="116" ht="25" customHeight="1" spans="1:10">
      <c r="A116" s="80"/>
      <c r="B116" s="112"/>
      <c r="C116" s="76" t="s">
        <v>20</v>
      </c>
      <c r="D116" s="76" t="s">
        <v>91</v>
      </c>
      <c r="E116" s="76" t="s">
        <v>22</v>
      </c>
      <c r="F116" s="76">
        <v>1</v>
      </c>
      <c r="G116" s="82">
        <v>66.28</v>
      </c>
      <c r="H116" s="78">
        <v>66.28</v>
      </c>
      <c r="I116" s="153"/>
      <c r="J116" s="91"/>
    </row>
    <row r="117" ht="25" customHeight="1" spans="1:10">
      <c r="A117" s="80">
        <v>6</v>
      </c>
      <c r="B117" s="112"/>
      <c r="C117" s="20" t="s">
        <v>23</v>
      </c>
      <c r="D117" s="76" t="s">
        <v>24</v>
      </c>
      <c r="E117" s="76" t="s">
        <v>22</v>
      </c>
      <c r="F117" s="76">
        <v>53</v>
      </c>
      <c r="G117" s="82">
        <v>287.75</v>
      </c>
      <c r="H117" s="78">
        <v>15250.75</v>
      </c>
      <c r="I117" s="153"/>
      <c r="J117" s="91"/>
    </row>
    <row r="118" ht="25" customHeight="1" spans="1:10">
      <c r="A118" s="80"/>
      <c r="B118" s="112"/>
      <c r="C118" s="20" t="s">
        <v>23</v>
      </c>
      <c r="D118" s="76" t="s">
        <v>418</v>
      </c>
      <c r="E118" s="76" t="s">
        <v>22</v>
      </c>
      <c r="F118" s="76">
        <v>1</v>
      </c>
      <c r="G118" s="82">
        <v>287.61</v>
      </c>
      <c r="H118" s="78">
        <v>287.61</v>
      </c>
      <c r="I118" s="153"/>
      <c r="J118" s="91"/>
    </row>
    <row r="119" ht="25" customHeight="1" spans="1:10">
      <c r="A119" s="23"/>
      <c r="B119" s="24"/>
      <c r="C119" s="20" t="s">
        <v>18</v>
      </c>
      <c r="D119" s="20"/>
      <c r="E119" s="16"/>
      <c r="F119" s="23"/>
      <c r="G119" s="36"/>
      <c r="H119" s="98">
        <f>SUM(H115:H118)</f>
        <v>15840.38</v>
      </c>
      <c r="I119" s="92"/>
      <c r="J119" s="85"/>
    </row>
    <row r="120" ht="25" customHeight="1" spans="1:10">
      <c r="A120" s="23">
        <v>52</v>
      </c>
      <c r="B120" s="24" t="s">
        <v>28</v>
      </c>
      <c r="C120" s="20" t="s">
        <v>265</v>
      </c>
      <c r="D120" s="20"/>
      <c r="E120" s="16" t="s">
        <v>42</v>
      </c>
      <c r="F120" s="23">
        <v>150</v>
      </c>
      <c r="G120" s="36">
        <v>0.175</v>
      </c>
      <c r="H120" s="22">
        <v>26.25</v>
      </c>
      <c r="I120" s="92"/>
      <c r="J120" s="85"/>
    </row>
    <row r="121" ht="25" customHeight="1" spans="1:10">
      <c r="A121" s="23"/>
      <c r="B121" s="24"/>
      <c r="C121" s="20" t="s">
        <v>18</v>
      </c>
      <c r="D121" s="20"/>
      <c r="E121" s="16"/>
      <c r="F121" s="23"/>
      <c r="G121" s="36"/>
      <c r="H121" s="98">
        <f>SUM(H120:H120)</f>
        <v>26.25</v>
      </c>
      <c r="I121" s="92"/>
      <c r="J121" s="85"/>
    </row>
    <row r="122" ht="25" customHeight="1" spans="1:10">
      <c r="A122" s="99"/>
      <c r="B122" s="100"/>
      <c r="C122" s="101" t="s">
        <v>62</v>
      </c>
      <c r="D122" s="102"/>
      <c r="E122" s="102"/>
      <c r="F122" s="102"/>
      <c r="G122" s="103"/>
      <c r="H122" s="104">
        <f>H119+H121</f>
        <v>15866.63</v>
      </c>
      <c r="I122" s="121"/>
      <c r="J122" s="122"/>
    </row>
    <row r="123" ht="25" customHeight="1" spans="1:10">
      <c r="A123" s="38" t="s">
        <v>94</v>
      </c>
      <c r="B123" s="39"/>
      <c r="C123" s="40"/>
      <c r="D123" s="38"/>
      <c r="E123" s="38"/>
      <c r="F123" s="38"/>
      <c r="G123" s="38"/>
      <c r="H123" s="38"/>
      <c r="I123" s="38"/>
      <c r="J123" s="91"/>
    </row>
    <row r="124" ht="25" customHeight="1" spans="1:10">
      <c r="A124" s="93"/>
      <c r="B124" s="38"/>
      <c r="C124" s="105"/>
      <c r="D124" s="106"/>
      <c r="E124" s="106"/>
      <c r="F124" s="105"/>
      <c r="G124" s="107"/>
      <c r="H124" s="105"/>
      <c r="I124" s="106"/>
      <c r="J124" s="93"/>
    </row>
    <row r="125" ht="25" customHeight="1" spans="1:10">
      <c r="A125" s="1" t="s">
        <v>0</v>
      </c>
      <c r="B125" s="2" t="s">
        <v>1</v>
      </c>
      <c r="C125" s="3"/>
      <c r="D125" s="3"/>
      <c r="E125" s="3"/>
      <c r="F125" s="3"/>
      <c r="G125" s="3"/>
      <c r="H125" s="3"/>
      <c r="I125" s="3"/>
      <c r="J125" s="93"/>
    </row>
    <row r="126" ht="25" customHeight="1" spans="1:10">
      <c r="A126" s="4">
        <v>44829</v>
      </c>
      <c r="B126" s="5"/>
      <c r="C126" s="6"/>
      <c r="D126" s="7" t="s">
        <v>426</v>
      </c>
      <c r="E126" s="8"/>
      <c r="F126" s="9"/>
      <c r="G126" s="10"/>
      <c r="H126" s="11"/>
      <c r="I126" s="84" t="s">
        <v>3</v>
      </c>
      <c r="J126" s="93"/>
    </row>
    <row r="127" ht="25" customHeight="1" spans="1:10">
      <c r="A127" s="12" t="s">
        <v>4</v>
      </c>
      <c r="B127" s="13" t="s">
        <v>5</v>
      </c>
      <c r="C127" s="14" t="s">
        <v>6</v>
      </c>
      <c r="D127" s="15" t="s">
        <v>7</v>
      </c>
      <c r="E127" s="14" t="s">
        <v>8</v>
      </c>
      <c r="F127" s="16" t="s">
        <v>9</v>
      </c>
      <c r="G127" s="17"/>
      <c r="H127" s="17"/>
      <c r="I127" s="86" t="s">
        <v>10</v>
      </c>
      <c r="J127" s="93"/>
    </row>
    <row r="128" ht="25" customHeight="1" spans="1:10">
      <c r="A128" s="12"/>
      <c r="B128" s="13"/>
      <c r="C128" s="18"/>
      <c r="D128" s="19"/>
      <c r="E128" s="14"/>
      <c r="F128" s="20" t="s">
        <v>11</v>
      </c>
      <c r="G128" s="21" t="s">
        <v>12</v>
      </c>
      <c r="H128" s="22" t="s">
        <v>13</v>
      </c>
      <c r="I128" s="88"/>
      <c r="J128" s="93"/>
    </row>
    <row r="129" ht="25" customHeight="1" spans="1:10">
      <c r="A129" s="12">
        <v>3</v>
      </c>
      <c r="B129" s="24" t="s">
        <v>14</v>
      </c>
      <c r="C129" s="20" t="s">
        <v>65</v>
      </c>
      <c r="D129" s="108" t="s">
        <v>66</v>
      </c>
      <c r="E129" s="20" t="s">
        <v>67</v>
      </c>
      <c r="F129" s="20">
        <v>0.12402</v>
      </c>
      <c r="G129" s="21">
        <v>9715.6885</v>
      </c>
      <c r="H129" s="22">
        <v>1204.94</v>
      </c>
      <c r="I129" s="88"/>
      <c r="J129" s="93"/>
    </row>
    <row r="130" ht="25" customHeight="1" spans="1:10">
      <c r="A130" s="12"/>
      <c r="B130" s="24"/>
      <c r="C130" s="20" t="s">
        <v>65</v>
      </c>
      <c r="D130" s="108" t="s">
        <v>97</v>
      </c>
      <c r="E130" s="20" t="s">
        <v>67</v>
      </c>
      <c r="F130" s="27">
        <v>0.06764</v>
      </c>
      <c r="G130" s="125">
        <v>9057.7922</v>
      </c>
      <c r="H130" s="126">
        <v>612.54</v>
      </c>
      <c r="I130" s="88"/>
      <c r="J130" s="93"/>
    </row>
    <row r="131" ht="25" customHeight="1" spans="1:10">
      <c r="A131" s="12"/>
      <c r="B131" s="24"/>
      <c r="C131" s="20" t="s">
        <v>65</v>
      </c>
      <c r="D131" s="108" t="s">
        <v>68</v>
      </c>
      <c r="E131" s="20" t="s">
        <v>67</v>
      </c>
      <c r="F131" s="27">
        <v>0.01569</v>
      </c>
      <c r="G131" s="125">
        <v>8908.22</v>
      </c>
      <c r="H131" s="126">
        <v>139.77</v>
      </c>
      <c r="I131" s="88"/>
      <c r="J131" s="93"/>
    </row>
    <row r="132" ht="25" customHeight="1" spans="1:10">
      <c r="A132" s="12"/>
      <c r="B132" s="24"/>
      <c r="C132" s="20" t="s">
        <v>65</v>
      </c>
      <c r="D132" s="108" t="s">
        <v>444</v>
      </c>
      <c r="E132" s="20" t="s">
        <v>67</v>
      </c>
      <c r="F132" s="27">
        <v>1.96594</v>
      </c>
      <c r="G132" s="125">
        <v>7337.1873</v>
      </c>
      <c r="H132" s="126">
        <v>14424.47</v>
      </c>
      <c r="I132" s="88"/>
      <c r="J132" s="93"/>
    </row>
    <row r="133" ht="25" customHeight="1" spans="1:10">
      <c r="A133" s="12"/>
      <c r="B133" s="24"/>
      <c r="C133" s="20" t="s">
        <v>65</v>
      </c>
      <c r="D133" s="108" t="s">
        <v>154</v>
      </c>
      <c r="E133" s="20" t="s">
        <v>67</v>
      </c>
      <c r="F133" s="27">
        <v>1.17192</v>
      </c>
      <c r="G133" s="125">
        <v>8809.8676</v>
      </c>
      <c r="H133" s="126">
        <v>10324.46</v>
      </c>
      <c r="I133" s="88"/>
      <c r="J133" s="93"/>
    </row>
    <row r="134" ht="25" customHeight="1" spans="1:10">
      <c r="A134" s="12"/>
      <c r="B134" s="24"/>
      <c r="C134" s="20" t="s">
        <v>157</v>
      </c>
      <c r="D134" s="108" t="s">
        <v>230</v>
      </c>
      <c r="E134" s="20" t="s">
        <v>17</v>
      </c>
      <c r="F134" s="27">
        <v>48</v>
      </c>
      <c r="G134" s="125">
        <v>44.3858</v>
      </c>
      <c r="H134" s="126">
        <v>2130.52</v>
      </c>
      <c r="I134" s="88"/>
      <c r="J134" s="93"/>
    </row>
    <row r="135" ht="25" customHeight="1" spans="1:10">
      <c r="A135" s="12"/>
      <c r="B135" s="24"/>
      <c r="C135" s="20" t="s">
        <v>157</v>
      </c>
      <c r="D135" s="108" t="s">
        <v>48</v>
      </c>
      <c r="E135" s="20" t="s">
        <v>17</v>
      </c>
      <c r="F135" s="27">
        <v>300</v>
      </c>
      <c r="G135" s="125">
        <v>14.8083</v>
      </c>
      <c r="H135" s="126">
        <v>4442.5</v>
      </c>
      <c r="I135" s="88"/>
      <c r="J135" s="93"/>
    </row>
    <row r="136" ht="25" customHeight="1" spans="1:10">
      <c r="A136" s="12"/>
      <c r="B136" s="13"/>
      <c r="C136" s="20" t="s">
        <v>18</v>
      </c>
      <c r="D136" s="20"/>
      <c r="E136" s="20"/>
      <c r="F136" s="27"/>
      <c r="G136" s="125"/>
      <c r="H136" s="127">
        <f>SUM(H129:H135)</f>
        <v>33279.2</v>
      </c>
      <c r="I136" s="88"/>
      <c r="J136" s="93"/>
    </row>
    <row r="137" ht="25" customHeight="1" spans="1:10">
      <c r="A137" s="12">
        <v>38</v>
      </c>
      <c r="B137" s="158" t="s">
        <v>139</v>
      </c>
      <c r="C137" s="20" t="s">
        <v>23</v>
      </c>
      <c r="D137" s="76" t="s">
        <v>158</v>
      </c>
      <c r="E137" s="16" t="s">
        <v>22</v>
      </c>
      <c r="F137" s="27">
        <v>138</v>
      </c>
      <c r="G137" s="128">
        <v>287.7476</v>
      </c>
      <c r="H137" s="126">
        <v>39709.17</v>
      </c>
      <c r="I137" s="88"/>
      <c r="J137" s="93"/>
    </row>
    <row r="138" ht="25" customHeight="1" spans="1:10">
      <c r="A138" s="12"/>
      <c r="B138" s="13"/>
      <c r="C138" s="20" t="s">
        <v>98</v>
      </c>
      <c r="D138" s="20" t="s">
        <v>234</v>
      </c>
      <c r="E138" s="16" t="s">
        <v>27</v>
      </c>
      <c r="F138" s="27">
        <v>1</v>
      </c>
      <c r="G138" s="128">
        <v>1106.19</v>
      </c>
      <c r="H138" s="126">
        <v>1106.19</v>
      </c>
      <c r="I138" s="88"/>
      <c r="J138" s="93"/>
    </row>
    <row r="139" ht="25" customHeight="1" spans="1:10">
      <c r="A139" s="12"/>
      <c r="B139" s="13"/>
      <c r="C139" s="20" t="s">
        <v>18</v>
      </c>
      <c r="D139" s="20"/>
      <c r="E139" s="20"/>
      <c r="F139" s="27"/>
      <c r="G139" s="125"/>
      <c r="H139" s="127">
        <f>SUM(H137:H138)</f>
        <v>40815.36</v>
      </c>
      <c r="I139" s="88"/>
      <c r="J139" s="93"/>
    </row>
    <row r="140" ht="25" customHeight="1" spans="1:10">
      <c r="A140" s="12">
        <v>52</v>
      </c>
      <c r="B140" s="158" t="s">
        <v>28</v>
      </c>
      <c r="C140" s="20" t="s">
        <v>101</v>
      </c>
      <c r="D140" s="20" t="s">
        <v>30</v>
      </c>
      <c r="E140" s="16" t="s">
        <v>42</v>
      </c>
      <c r="F140" s="27">
        <v>276</v>
      </c>
      <c r="G140" s="128">
        <v>2.67</v>
      </c>
      <c r="H140" s="126">
        <v>736.95</v>
      </c>
      <c r="I140" s="88"/>
      <c r="J140" s="93"/>
    </row>
    <row r="141" ht="25" customHeight="1" spans="1:10">
      <c r="A141" s="12"/>
      <c r="B141" s="13"/>
      <c r="C141" s="20" t="s">
        <v>49</v>
      </c>
      <c r="D141" s="20" t="s">
        <v>176</v>
      </c>
      <c r="E141" s="16" t="s">
        <v>42</v>
      </c>
      <c r="F141" s="27">
        <v>15</v>
      </c>
      <c r="G141" s="128">
        <v>44.4425</v>
      </c>
      <c r="H141" s="126">
        <v>666.63</v>
      </c>
      <c r="I141" s="88"/>
      <c r="J141" s="93"/>
    </row>
    <row r="142" ht="25" customHeight="1" spans="1:10">
      <c r="A142" s="12"/>
      <c r="B142" s="13"/>
      <c r="C142" s="20" t="s">
        <v>49</v>
      </c>
      <c r="D142" s="20" t="s">
        <v>51</v>
      </c>
      <c r="E142" s="16" t="s">
        <v>42</v>
      </c>
      <c r="F142" s="27">
        <v>4</v>
      </c>
      <c r="G142" s="128">
        <v>9.735</v>
      </c>
      <c r="H142" s="126">
        <v>38.94</v>
      </c>
      <c r="I142" s="88"/>
      <c r="J142" s="93"/>
    </row>
    <row r="143" ht="25" customHeight="1" spans="1:10">
      <c r="A143" s="12"/>
      <c r="B143" s="13"/>
      <c r="C143" s="20" t="s">
        <v>163</v>
      </c>
      <c r="D143" s="20" t="s">
        <v>176</v>
      </c>
      <c r="E143" s="16" t="s">
        <v>42</v>
      </c>
      <c r="F143" s="27">
        <v>2</v>
      </c>
      <c r="G143" s="128">
        <v>24.62</v>
      </c>
      <c r="H143" s="126">
        <v>49.24</v>
      </c>
      <c r="I143" s="88"/>
      <c r="J143" s="93"/>
    </row>
    <row r="144" ht="25" customHeight="1" spans="1:10">
      <c r="A144" s="12"/>
      <c r="B144" s="13"/>
      <c r="C144" s="20" t="s">
        <v>163</v>
      </c>
      <c r="D144" s="20" t="s">
        <v>51</v>
      </c>
      <c r="E144" s="16" t="s">
        <v>42</v>
      </c>
      <c r="F144" s="27">
        <v>3</v>
      </c>
      <c r="G144" s="128">
        <v>7.3867</v>
      </c>
      <c r="H144" s="126">
        <v>22.16</v>
      </c>
      <c r="I144" s="88"/>
      <c r="J144" s="93"/>
    </row>
    <row r="145" ht="25" customHeight="1" spans="1:10">
      <c r="A145" s="12"/>
      <c r="B145" s="13"/>
      <c r="C145" s="20" t="s">
        <v>137</v>
      </c>
      <c r="D145" s="20" t="s">
        <v>445</v>
      </c>
      <c r="E145" s="16" t="s">
        <v>42</v>
      </c>
      <c r="F145" s="27">
        <v>3</v>
      </c>
      <c r="G145" s="128">
        <v>135.7867</v>
      </c>
      <c r="H145" s="126">
        <v>407.36</v>
      </c>
      <c r="I145" s="88"/>
      <c r="J145" s="93"/>
    </row>
    <row r="146" ht="25" customHeight="1" spans="1:10">
      <c r="A146" s="12"/>
      <c r="B146" s="13"/>
      <c r="C146" s="20" t="s">
        <v>169</v>
      </c>
      <c r="D146" s="20" t="s">
        <v>230</v>
      </c>
      <c r="E146" s="16" t="s">
        <v>42</v>
      </c>
      <c r="F146" s="27">
        <v>2</v>
      </c>
      <c r="G146" s="128">
        <v>41.72</v>
      </c>
      <c r="H146" s="126">
        <v>83.42</v>
      </c>
      <c r="I146" s="88"/>
      <c r="J146" s="93"/>
    </row>
    <row r="147" ht="25" customHeight="1" spans="1:10">
      <c r="A147" s="12"/>
      <c r="B147" s="13"/>
      <c r="C147" s="20" t="s">
        <v>168</v>
      </c>
      <c r="D147" s="20" t="s">
        <v>230</v>
      </c>
      <c r="E147" s="16" t="s">
        <v>42</v>
      </c>
      <c r="F147" s="27">
        <v>4</v>
      </c>
      <c r="G147" s="128">
        <v>81.695</v>
      </c>
      <c r="H147" s="126">
        <v>326.78</v>
      </c>
      <c r="I147" s="88"/>
      <c r="J147" s="93"/>
    </row>
    <row r="148" ht="25" customHeight="1" spans="1:10">
      <c r="A148" s="12"/>
      <c r="B148" s="13"/>
      <c r="C148" s="20" t="s">
        <v>54</v>
      </c>
      <c r="D148" s="20" t="s">
        <v>446</v>
      </c>
      <c r="E148" s="16" t="s">
        <v>42</v>
      </c>
      <c r="F148" s="27">
        <v>2</v>
      </c>
      <c r="G148" s="128">
        <v>255.62</v>
      </c>
      <c r="H148" s="126">
        <v>511.24</v>
      </c>
      <c r="I148" s="88"/>
      <c r="J148" s="93"/>
    </row>
    <row r="149" ht="25" customHeight="1" spans="1:10">
      <c r="A149" s="12"/>
      <c r="B149" s="13"/>
      <c r="C149" s="20" t="s">
        <v>198</v>
      </c>
      <c r="D149" s="20" t="s">
        <v>58</v>
      </c>
      <c r="E149" s="16" t="s">
        <v>42</v>
      </c>
      <c r="F149" s="27">
        <v>24</v>
      </c>
      <c r="G149" s="128">
        <v>1.37</v>
      </c>
      <c r="H149" s="126">
        <v>32.92</v>
      </c>
      <c r="I149" s="88"/>
      <c r="J149" s="93"/>
    </row>
    <row r="150" ht="25" customHeight="1" spans="1:10">
      <c r="A150" s="12"/>
      <c r="B150" s="13"/>
      <c r="C150" s="20" t="s">
        <v>207</v>
      </c>
      <c r="D150" s="20" t="s">
        <v>208</v>
      </c>
      <c r="E150" s="16" t="s">
        <v>42</v>
      </c>
      <c r="F150" s="27">
        <v>683</v>
      </c>
      <c r="G150" s="128">
        <v>0.5929</v>
      </c>
      <c r="H150" s="126">
        <v>404.96</v>
      </c>
      <c r="I150" s="88"/>
      <c r="J150" s="93"/>
    </row>
    <row r="151" ht="25" customHeight="1" spans="1:10">
      <c r="A151" s="12"/>
      <c r="B151" s="13"/>
      <c r="C151" s="20" t="s">
        <v>197</v>
      </c>
      <c r="D151" s="20" t="s">
        <v>58</v>
      </c>
      <c r="E151" s="16" t="s">
        <v>42</v>
      </c>
      <c r="F151" s="27">
        <v>24</v>
      </c>
      <c r="G151" s="128">
        <v>6.5488</v>
      </c>
      <c r="H151" s="126">
        <v>157.17</v>
      </c>
      <c r="I151" s="88"/>
      <c r="J151" s="93"/>
    </row>
    <row r="152" ht="25" customHeight="1" spans="1:10">
      <c r="A152" s="12"/>
      <c r="B152" s="13"/>
      <c r="C152" s="20" t="s">
        <v>191</v>
      </c>
      <c r="D152" s="20" t="s">
        <v>184</v>
      </c>
      <c r="E152" s="16" t="s">
        <v>42</v>
      </c>
      <c r="F152" s="27">
        <v>276</v>
      </c>
      <c r="G152" s="128">
        <v>1.07</v>
      </c>
      <c r="H152" s="126">
        <v>295.54</v>
      </c>
      <c r="I152" s="88"/>
      <c r="J152" s="93"/>
    </row>
    <row r="153" ht="25" customHeight="1" spans="1:10">
      <c r="A153" s="12"/>
      <c r="B153" s="13"/>
      <c r="C153" s="20" t="s">
        <v>183</v>
      </c>
      <c r="D153" s="20" t="s">
        <v>184</v>
      </c>
      <c r="E153" s="16" t="s">
        <v>42</v>
      </c>
      <c r="F153" s="27">
        <v>306</v>
      </c>
      <c r="G153" s="128">
        <v>1.3097</v>
      </c>
      <c r="H153" s="126">
        <v>400.78</v>
      </c>
      <c r="I153" s="88"/>
      <c r="J153" s="93"/>
    </row>
    <row r="154" ht="25" customHeight="1" spans="1:10">
      <c r="A154" s="12"/>
      <c r="B154" s="13"/>
      <c r="C154" s="20" t="s">
        <v>190</v>
      </c>
      <c r="D154" s="20" t="s">
        <v>186</v>
      </c>
      <c r="E154" s="16" t="s">
        <v>42</v>
      </c>
      <c r="F154" s="27">
        <v>22</v>
      </c>
      <c r="G154" s="128">
        <v>4.425</v>
      </c>
      <c r="H154" s="126">
        <v>97.35</v>
      </c>
      <c r="I154" s="88"/>
      <c r="J154" s="93"/>
    </row>
    <row r="155" ht="25" customHeight="1" spans="1:10">
      <c r="A155" s="12"/>
      <c r="B155" s="13"/>
      <c r="C155" s="20" t="s">
        <v>265</v>
      </c>
      <c r="D155" s="20"/>
      <c r="E155" s="16" t="s">
        <v>42</v>
      </c>
      <c r="F155" s="27">
        <v>276</v>
      </c>
      <c r="G155" s="128">
        <v>0.177</v>
      </c>
      <c r="H155" s="126">
        <v>48.85</v>
      </c>
      <c r="I155" s="88"/>
      <c r="J155" s="93"/>
    </row>
    <row r="156" ht="25" customHeight="1" spans="1:10">
      <c r="A156" s="12"/>
      <c r="B156" s="13"/>
      <c r="C156" s="20" t="s">
        <v>201</v>
      </c>
      <c r="D156" s="20" t="s">
        <v>202</v>
      </c>
      <c r="E156" s="16" t="s">
        <v>42</v>
      </c>
      <c r="F156" s="27">
        <v>162</v>
      </c>
      <c r="G156" s="128">
        <v>6.7257</v>
      </c>
      <c r="H156" s="126">
        <v>1089.56</v>
      </c>
      <c r="I156" s="88"/>
      <c r="J156" s="93"/>
    </row>
    <row r="157" ht="25" customHeight="1" spans="1:10">
      <c r="A157" s="12"/>
      <c r="B157" s="13"/>
      <c r="C157" s="20" t="s">
        <v>236</v>
      </c>
      <c r="D157" s="20" t="s">
        <v>237</v>
      </c>
      <c r="E157" s="16" t="s">
        <v>42</v>
      </c>
      <c r="F157" s="27">
        <v>400</v>
      </c>
      <c r="G157" s="128">
        <v>1.7239</v>
      </c>
      <c r="H157" s="126">
        <v>689.55</v>
      </c>
      <c r="I157" s="88"/>
      <c r="J157" s="93"/>
    </row>
    <row r="158" ht="25" customHeight="1" spans="1:10">
      <c r="A158" s="12"/>
      <c r="B158" s="13"/>
      <c r="C158" s="20" t="s">
        <v>179</v>
      </c>
      <c r="D158" s="20" t="s">
        <v>181</v>
      </c>
      <c r="E158" s="16" t="s">
        <v>42</v>
      </c>
      <c r="F158" s="27">
        <v>6</v>
      </c>
      <c r="G158" s="128">
        <v>58.4067</v>
      </c>
      <c r="H158" s="126">
        <v>350.44</v>
      </c>
      <c r="I158" s="88"/>
      <c r="J158" s="93"/>
    </row>
    <row r="159" ht="25" customHeight="1" spans="1:10">
      <c r="A159" s="12"/>
      <c r="B159" s="13"/>
      <c r="C159" s="20" t="s">
        <v>179</v>
      </c>
      <c r="D159" s="20" t="s">
        <v>180</v>
      </c>
      <c r="E159" s="16" t="s">
        <v>42</v>
      </c>
      <c r="F159" s="27">
        <v>1</v>
      </c>
      <c r="G159" s="128">
        <v>58.41</v>
      </c>
      <c r="H159" s="126">
        <v>58.41</v>
      </c>
      <c r="I159" s="88"/>
      <c r="J159" s="93"/>
    </row>
    <row r="160" ht="25" customHeight="1" spans="1:10">
      <c r="A160" s="12"/>
      <c r="B160" s="13"/>
      <c r="C160" s="20" t="s">
        <v>175</v>
      </c>
      <c r="D160" s="20" t="s">
        <v>176</v>
      </c>
      <c r="E160" s="16" t="s">
        <v>42</v>
      </c>
      <c r="F160" s="27">
        <v>18</v>
      </c>
      <c r="G160" s="128">
        <v>21.2389</v>
      </c>
      <c r="H160" s="126">
        <v>382.3</v>
      </c>
      <c r="I160" s="88"/>
      <c r="J160" s="93"/>
    </row>
    <row r="161" ht="25" customHeight="1" spans="1:10">
      <c r="A161" s="12"/>
      <c r="B161" s="13"/>
      <c r="C161" s="20" t="s">
        <v>175</v>
      </c>
      <c r="D161" s="20" t="s">
        <v>51</v>
      </c>
      <c r="E161" s="16" t="s">
        <v>42</v>
      </c>
      <c r="F161" s="27">
        <v>4</v>
      </c>
      <c r="G161" s="128">
        <v>14.07</v>
      </c>
      <c r="H161" s="126">
        <v>56.28</v>
      </c>
      <c r="I161" s="88"/>
      <c r="J161" s="93"/>
    </row>
    <row r="162" ht="25" customHeight="1" spans="1:10">
      <c r="A162" s="12"/>
      <c r="B162" s="13"/>
      <c r="C162" s="20" t="s">
        <v>178</v>
      </c>
      <c r="D162" s="20" t="s">
        <v>71</v>
      </c>
      <c r="E162" s="16" t="s">
        <v>42</v>
      </c>
      <c r="F162" s="27">
        <v>2</v>
      </c>
      <c r="G162" s="128">
        <v>8.37</v>
      </c>
      <c r="H162" s="126">
        <v>16.74</v>
      </c>
      <c r="I162" s="88"/>
      <c r="J162" s="93"/>
    </row>
    <row r="163" ht="25" customHeight="1" spans="1:10">
      <c r="A163" s="12"/>
      <c r="B163" s="13"/>
      <c r="C163" s="20" t="s">
        <v>18</v>
      </c>
      <c r="D163" s="20"/>
      <c r="E163" s="20"/>
      <c r="F163" s="27"/>
      <c r="G163" s="125"/>
      <c r="H163" s="127">
        <f>SUM(H140:H162)</f>
        <v>6923.57</v>
      </c>
      <c r="I163" s="88"/>
      <c r="J163" s="93"/>
    </row>
    <row r="164" ht="25" customHeight="1" spans="1:10">
      <c r="A164" s="12">
        <v>44</v>
      </c>
      <c r="B164" s="158" t="s">
        <v>56</v>
      </c>
      <c r="C164" s="20" t="s">
        <v>100</v>
      </c>
      <c r="D164" s="20" t="s">
        <v>30</v>
      </c>
      <c r="E164" s="16" t="s">
        <v>42</v>
      </c>
      <c r="F164" s="27">
        <v>138</v>
      </c>
      <c r="G164" s="128">
        <v>10.0885</v>
      </c>
      <c r="H164" s="126">
        <v>1392.21</v>
      </c>
      <c r="I164" s="88"/>
      <c r="J164" s="93"/>
    </row>
    <row r="165" ht="25" customHeight="1" spans="1:10">
      <c r="A165" s="12"/>
      <c r="B165" s="158"/>
      <c r="C165" s="20" t="s">
        <v>57</v>
      </c>
      <c r="D165" s="20" t="s">
        <v>71</v>
      </c>
      <c r="E165" s="16" t="s">
        <v>42</v>
      </c>
      <c r="F165" s="27">
        <v>1</v>
      </c>
      <c r="G165" s="128">
        <v>491.45</v>
      </c>
      <c r="H165" s="126">
        <v>491.45</v>
      </c>
      <c r="I165" s="88"/>
      <c r="J165" s="93"/>
    </row>
    <row r="166" ht="25" customHeight="1" spans="1:10">
      <c r="A166" s="12"/>
      <c r="B166" s="158"/>
      <c r="C166" s="20" t="s">
        <v>18</v>
      </c>
      <c r="D166" s="20"/>
      <c r="E166" s="20"/>
      <c r="F166" s="27"/>
      <c r="G166" s="125"/>
      <c r="H166" s="127">
        <f>SUM(H164:H165)</f>
        <v>1883.66</v>
      </c>
      <c r="I166" s="88"/>
      <c r="J166" s="93"/>
    </row>
    <row r="167" ht="25" customHeight="1" spans="1:9">
      <c r="A167" s="23"/>
      <c r="B167" s="33"/>
      <c r="C167" s="34" t="s">
        <v>62</v>
      </c>
      <c r="D167" s="34"/>
      <c r="E167" s="35"/>
      <c r="F167" s="23"/>
      <c r="G167" s="36"/>
      <c r="H167" s="37">
        <f>H136+H139+H163+H166</f>
        <v>82901.79</v>
      </c>
      <c r="I167" s="90"/>
    </row>
    <row r="168" ht="25" customHeight="1" spans="1:9">
      <c r="A168" s="38" t="s">
        <v>94</v>
      </c>
      <c r="B168" s="39"/>
      <c r="C168" s="40"/>
      <c r="D168" s="38"/>
      <c r="E168" s="38"/>
      <c r="F168" s="38"/>
      <c r="G168" s="38"/>
      <c r="H168" s="38"/>
      <c r="I168" s="38"/>
    </row>
    <row r="169" ht="25" customHeight="1"/>
    <row r="171" ht="25" customHeight="1"/>
    <row r="172" ht="25" customHeight="1" spans="1:9">
      <c r="A172" s="59" t="s">
        <v>0</v>
      </c>
      <c r="B172" s="60" t="s">
        <v>1</v>
      </c>
      <c r="C172" s="61"/>
      <c r="D172" s="62"/>
      <c r="E172" s="62"/>
      <c r="F172" s="62"/>
      <c r="G172" s="62"/>
      <c r="H172" s="62"/>
      <c r="I172" s="62"/>
    </row>
    <row r="173" ht="25" customHeight="1" spans="1:9">
      <c r="A173" s="4">
        <v>44829</v>
      </c>
      <c r="B173" s="5"/>
      <c r="C173" s="6"/>
      <c r="D173" s="63" t="s">
        <v>75</v>
      </c>
      <c r="E173" s="64"/>
      <c r="F173" s="65"/>
      <c r="G173" s="66"/>
      <c r="H173" s="67"/>
      <c r="I173" s="94" t="s">
        <v>3</v>
      </c>
    </row>
    <row r="174" ht="25" customHeight="1" spans="1:9">
      <c r="A174" s="68" t="s">
        <v>4</v>
      </c>
      <c r="B174" s="69" t="s">
        <v>5</v>
      </c>
      <c r="C174" s="70" t="s">
        <v>6</v>
      </c>
      <c r="D174" s="71" t="s">
        <v>7</v>
      </c>
      <c r="E174" s="70" t="s">
        <v>8</v>
      </c>
      <c r="F174" s="72" t="s">
        <v>9</v>
      </c>
      <c r="G174" s="73"/>
      <c r="H174" s="73"/>
      <c r="I174" s="95" t="s">
        <v>10</v>
      </c>
    </row>
    <row r="175" ht="25" customHeight="1" spans="1:9">
      <c r="A175" s="68"/>
      <c r="B175" s="69"/>
      <c r="C175" s="74"/>
      <c r="D175" s="75"/>
      <c r="E175" s="70"/>
      <c r="F175" s="76" t="s">
        <v>11</v>
      </c>
      <c r="G175" s="77" t="s">
        <v>12</v>
      </c>
      <c r="H175" s="78" t="s">
        <v>13</v>
      </c>
      <c r="I175" s="97"/>
    </row>
    <row r="176" ht="25" customHeight="1" spans="1:9">
      <c r="A176" s="68">
        <v>3</v>
      </c>
      <c r="B176" s="79" t="s">
        <v>14</v>
      </c>
      <c r="C176" s="80" t="s">
        <v>65</v>
      </c>
      <c r="D176" s="81" t="s">
        <v>447</v>
      </c>
      <c r="E176" s="76" t="s">
        <v>67</v>
      </c>
      <c r="F176" s="76">
        <v>0.14628</v>
      </c>
      <c r="G176" s="77">
        <v>9715.68</v>
      </c>
      <c r="H176" s="78">
        <v>1421.21</v>
      </c>
      <c r="I176" s="97"/>
    </row>
    <row r="177" ht="25" customHeight="1" spans="1:9">
      <c r="A177" s="68"/>
      <c r="B177" s="69"/>
      <c r="C177" s="20" t="s">
        <v>18</v>
      </c>
      <c r="D177" s="20"/>
      <c r="E177" s="16"/>
      <c r="F177" s="23"/>
      <c r="G177" s="36"/>
      <c r="H177" s="98">
        <f>SUM(H173:H176)</f>
        <v>1421.21</v>
      </c>
      <c r="I177" s="97"/>
    </row>
    <row r="178" ht="25" customHeight="1" spans="1:9">
      <c r="A178" s="80">
        <v>38</v>
      </c>
      <c r="B178" s="112" t="s">
        <v>19</v>
      </c>
      <c r="C178" s="20" t="s">
        <v>23</v>
      </c>
      <c r="D178" s="76" t="s">
        <v>217</v>
      </c>
      <c r="E178" s="76" t="s">
        <v>22</v>
      </c>
      <c r="F178" s="76">
        <v>1</v>
      </c>
      <c r="G178" s="77">
        <v>1575.22</v>
      </c>
      <c r="H178" s="78">
        <v>1575.22</v>
      </c>
      <c r="I178" s="153"/>
    </row>
    <row r="179" ht="25" customHeight="1" spans="1:9">
      <c r="A179" s="23"/>
      <c r="B179" s="24"/>
      <c r="C179" s="20" t="s">
        <v>18</v>
      </c>
      <c r="D179" s="20"/>
      <c r="E179" s="16"/>
      <c r="F179" s="23"/>
      <c r="G179" s="36"/>
      <c r="H179" s="98">
        <f>SUM(H178:H178)</f>
        <v>1575.22</v>
      </c>
      <c r="I179" s="92"/>
    </row>
    <row r="180" ht="25" customHeight="1" spans="1:9">
      <c r="A180" s="23">
        <v>52</v>
      </c>
      <c r="B180" s="24" t="s">
        <v>28</v>
      </c>
      <c r="C180" s="20" t="s">
        <v>49</v>
      </c>
      <c r="D180" s="20" t="s">
        <v>50</v>
      </c>
      <c r="E180" s="16" t="s">
        <v>42</v>
      </c>
      <c r="F180" s="23">
        <v>19</v>
      </c>
      <c r="G180" s="36">
        <v>4.69</v>
      </c>
      <c r="H180" s="22">
        <v>89.12</v>
      </c>
      <c r="I180" s="92"/>
    </row>
    <row r="181" ht="25" customHeight="1" spans="1:9">
      <c r="A181" s="23"/>
      <c r="B181" s="24"/>
      <c r="C181" s="20" t="s">
        <v>165</v>
      </c>
      <c r="D181" s="20" t="s">
        <v>50</v>
      </c>
      <c r="E181" s="16" t="s">
        <v>42</v>
      </c>
      <c r="F181" s="23">
        <v>1</v>
      </c>
      <c r="G181" s="36">
        <v>11.54</v>
      </c>
      <c r="H181" s="22">
        <v>11.54</v>
      </c>
      <c r="I181" s="92"/>
    </row>
    <row r="182" ht="25" customHeight="1" spans="1:9">
      <c r="A182" s="23"/>
      <c r="B182" s="24"/>
      <c r="C182" s="20" t="s">
        <v>137</v>
      </c>
      <c r="D182" s="20" t="s">
        <v>53</v>
      </c>
      <c r="E182" s="16" t="s">
        <v>42</v>
      </c>
      <c r="F182" s="23">
        <v>1</v>
      </c>
      <c r="G182" s="36">
        <v>25.21</v>
      </c>
      <c r="H182" s="22">
        <v>25.21</v>
      </c>
      <c r="I182" s="92"/>
    </row>
    <row r="183" ht="25" customHeight="1" spans="1:9">
      <c r="A183" s="23"/>
      <c r="B183" s="24"/>
      <c r="C183" s="20" t="s">
        <v>192</v>
      </c>
      <c r="D183" s="20" t="s">
        <v>58</v>
      </c>
      <c r="E183" s="16" t="s">
        <v>42</v>
      </c>
      <c r="F183" s="23">
        <v>1</v>
      </c>
      <c r="G183" s="36">
        <v>2.21</v>
      </c>
      <c r="H183" s="22">
        <v>2.21</v>
      </c>
      <c r="I183" s="92"/>
    </row>
    <row r="184" ht="25" customHeight="1" spans="1:9">
      <c r="A184" s="23"/>
      <c r="B184" s="24"/>
      <c r="C184" s="20" t="s">
        <v>191</v>
      </c>
      <c r="D184" s="20" t="s">
        <v>58</v>
      </c>
      <c r="E184" s="16" t="s">
        <v>42</v>
      </c>
      <c r="F184" s="23">
        <v>1</v>
      </c>
      <c r="G184" s="36">
        <v>2.04</v>
      </c>
      <c r="H184" s="22">
        <v>2.04</v>
      </c>
      <c r="I184" s="92"/>
    </row>
    <row r="185" ht="25" customHeight="1" spans="1:9">
      <c r="A185" s="23"/>
      <c r="B185" s="24"/>
      <c r="C185" s="20" t="s">
        <v>183</v>
      </c>
      <c r="D185" s="20" t="s">
        <v>58</v>
      </c>
      <c r="E185" s="16" t="s">
        <v>42</v>
      </c>
      <c r="F185" s="23">
        <v>1</v>
      </c>
      <c r="G185" s="36">
        <v>3.09</v>
      </c>
      <c r="H185" s="22">
        <v>3.09</v>
      </c>
      <c r="I185" s="92"/>
    </row>
    <row r="186" ht="25" customHeight="1" spans="1:9">
      <c r="A186" s="23"/>
      <c r="B186" s="24"/>
      <c r="C186" s="20" t="s">
        <v>201</v>
      </c>
      <c r="D186" s="20" t="s">
        <v>202</v>
      </c>
      <c r="E186" s="16" t="s">
        <v>42</v>
      </c>
      <c r="F186" s="23">
        <v>30</v>
      </c>
      <c r="G186" s="36">
        <v>6.73</v>
      </c>
      <c r="H186" s="22">
        <v>201.77</v>
      </c>
      <c r="I186" s="92"/>
    </row>
    <row r="187" ht="25" customHeight="1" spans="1:9">
      <c r="A187" s="23"/>
      <c r="B187" s="24"/>
      <c r="C187" s="20" t="s">
        <v>18</v>
      </c>
      <c r="D187" s="20"/>
      <c r="E187" s="16"/>
      <c r="F187" s="23"/>
      <c r="G187" s="36"/>
      <c r="H187" s="98">
        <f>SUM(H180:H186)</f>
        <v>334.98</v>
      </c>
      <c r="I187" s="92"/>
    </row>
    <row r="188" ht="25" customHeight="1" spans="1:9">
      <c r="A188" s="99"/>
      <c r="B188" s="100"/>
      <c r="C188" s="101" t="s">
        <v>62</v>
      </c>
      <c r="D188" s="102"/>
      <c r="E188" s="102"/>
      <c r="F188" s="102"/>
      <c r="G188" s="103"/>
      <c r="H188" s="104">
        <f>H177+H179+H187</f>
        <v>3331.41</v>
      </c>
      <c r="I188" s="121"/>
    </row>
    <row r="189" ht="25" customHeight="1" spans="1:9">
      <c r="A189" s="38" t="s">
        <v>94</v>
      </c>
      <c r="B189" s="39"/>
      <c r="C189" s="40"/>
      <c r="D189" s="38"/>
      <c r="E189" s="38"/>
      <c r="F189" s="38"/>
      <c r="G189" s="38"/>
      <c r="H189" s="38"/>
      <c r="I189" s="38"/>
    </row>
    <row r="190" ht="25" customHeight="1"/>
    <row r="191" ht="25" customHeight="1"/>
    <row r="192" ht="25" customHeight="1"/>
    <row r="193" ht="25" customHeight="1"/>
    <row r="194" ht="25" customHeight="1"/>
    <row r="195" ht="25" customHeight="1"/>
  </sheetData>
  <mergeCells count="50">
    <mergeCell ref="B1:I1"/>
    <mergeCell ref="A2:C2"/>
    <mergeCell ref="F3:H3"/>
    <mergeCell ref="A46:I46"/>
    <mergeCell ref="B48:I48"/>
    <mergeCell ref="A49:C49"/>
    <mergeCell ref="F50:H50"/>
    <mergeCell ref="A109:I109"/>
    <mergeCell ref="B111:I111"/>
    <mergeCell ref="A112:C112"/>
    <mergeCell ref="F113:H113"/>
    <mergeCell ref="A123:I123"/>
    <mergeCell ref="B125:I125"/>
    <mergeCell ref="A126:C126"/>
    <mergeCell ref="F127:H127"/>
    <mergeCell ref="A168:I168"/>
    <mergeCell ref="B172:I172"/>
    <mergeCell ref="A173:C173"/>
    <mergeCell ref="F174:H174"/>
    <mergeCell ref="A189:I189"/>
    <mergeCell ref="A3:A4"/>
    <mergeCell ref="A50:A51"/>
    <mergeCell ref="A113:A114"/>
    <mergeCell ref="A127:A128"/>
    <mergeCell ref="A174:A175"/>
    <mergeCell ref="B3:B4"/>
    <mergeCell ref="B50:B51"/>
    <mergeCell ref="B113:B114"/>
    <mergeCell ref="B127:B128"/>
    <mergeCell ref="B174:B175"/>
    <mergeCell ref="C3:C4"/>
    <mergeCell ref="C50:C51"/>
    <mergeCell ref="C113:C114"/>
    <mergeCell ref="C127:C128"/>
    <mergeCell ref="C174:C175"/>
    <mergeCell ref="D3:D4"/>
    <mergeCell ref="D50:D51"/>
    <mergeCell ref="D113:D114"/>
    <mergeCell ref="D127:D128"/>
    <mergeCell ref="D174:D175"/>
    <mergeCell ref="E3:E4"/>
    <mergeCell ref="E50:E51"/>
    <mergeCell ref="E113:E114"/>
    <mergeCell ref="E127:E128"/>
    <mergeCell ref="E174:E175"/>
    <mergeCell ref="I3:I4"/>
    <mergeCell ref="I50:I51"/>
    <mergeCell ref="I113:I114"/>
    <mergeCell ref="I127:I128"/>
    <mergeCell ref="I174:I175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9"/>
  <sheetViews>
    <sheetView topLeftCell="A289" workbookViewId="0">
      <selection activeCell="I325" sqref="I325:J325"/>
    </sheetView>
  </sheetViews>
  <sheetFormatPr defaultColWidth="9" defaultRowHeight="13.5"/>
  <cols>
    <col min="1" max="1" width="7.63333333333333" customWidth="1"/>
    <col min="2" max="2" width="11.3833333333333" customWidth="1"/>
    <col min="3" max="3" width="21.3833333333333" customWidth="1"/>
    <col min="4" max="4" width="14" customWidth="1"/>
    <col min="5" max="5" width="10.8833333333333" customWidth="1"/>
    <col min="6" max="6" width="10.1333333333333" customWidth="1"/>
    <col min="7" max="7" width="10.25" customWidth="1"/>
    <col min="8" max="8" width="16.5" customWidth="1"/>
    <col min="9" max="9" width="15.3833333333333" customWidth="1"/>
    <col min="11" max="11" width="11.5"/>
  </cols>
  <sheetData>
    <row r="1" ht="25" customHeight="1" spans="1:10">
      <c r="A1" s="1"/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44859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>
        <v>3</v>
      </c>
      <c r="B5" s="24" t="s">
        <v>14</v>
      </c>
      <c r="C5" s="23" t="s">
        <v>298</v>
      </c>
      <c r="D5" s="108" t="s">
        <v>154</v>
      </c>
      <c r="E5" s="20" t="s">
        <v>67</v>
      </c>
      <c r="F5" s="20">
        <v>0.00257</v>
      </c>
      <c r="G5" s="25">
        <v>8809.3385</v>
      </c>
      <c r="H5" s="26">
        <v>22.64</v>
      </c>
      <c r="I5" s="157"/>
      <c r="J5" s="85"/>
    </row>
    <row r="6" ht="25" customHeight="1" spans="1:10">
      <c r="A6" s="12"/>
      <c r="B6" s="24"/>
      <c r="C6" s="23" t="s">
        <v>298</v>
      </c>
      <c r="D6" s="108" t="s">
        <v>153</v>
      </c>
      <c r="E6" s="20" t="s">
        <v>67</v>
      </c>
      <c r="F6" s="27">
        <v>0.28408</v>
      </c>
      <c r="G6" s="28">
        <v>8579.8507</v>
      </c>
      <c r="H6" s="26">
        <v>2437.35</v>
      </c>
      <c r="I6" s="157"/>
      <c r="J6" s="85"/>
    </row>
    <row r="7" ht="25" customHeight="1" spans="1:10">
      <c r="A7" s="12"/>
      <c r="B7" s="24"/>
      <c r="C7" s="23" t="s">
        <v>448</v>
      </c>
      <c r="D7" s="108" t="s">
        <v>71</v>
      </c>
      <c r="E7" s="20" t="s">
        <v>17</v>
      </c>
      <c r="F7" s="27">
        <v>5.025</v>
      </c>
      <c r="G7" s="28">
        <v>8.133</v>
      </c>
      <c r="H7" s="26">
        <v>41.02</v>
      </c>
      <c r="I7" s="157"/>
      <c r="J7" s="85"/>
    </row>
    <row r="8" ht="25" customHeight="1" spans="1:10">
      <c r="A8" s="12"/>
      <c r="B8" s="24"/>
      <c r="C8" s="23" t="s">
        <v>448</v>
      </c>
      <c r="D8" s="108" t="s">
        <v>58</v>
      </c>
      <c r="E8" s="20" t="s">
        <v>17</v>
      </c>
      <c r="F8" s="27">
        <v>2</v>
      </c>
      <c r="G8" s="28">
        <v>17.21</v>
      </c>
      <c r="H8" s="26">
        <v>34.42</v>
      </c>
      <c r="I8" s="157"/>
      <c r="J8" s="85"/>
    </row>
    <row r="9" ht="25" customHeight="1" spans="1:10">
      <c r="A9" s="12"/>
      <c r="B9" s="24"/>
      <c r="C9" s="23" t="s">
        <v>157</v>
      </c>
      <c r="D9" s="108" t="s">
        <v>50</v>
      </c>
      <c r="E9" s="20" t="s">
        <v>17</v>
      </c>
      <c r="F9" s="27">
        <v>200</v>
      </c>
      <c r="G9" s="28">
        <v>3.9032</v>
      </c>
      <c r="H9" s="26">
        <v>780.64</v>
      </c>
      <c r="I9" s="157"/>
      <c r="J9" s="85"/>
    </row>
    <row r="10" ht="25" customHeight="1" spans="1:10">
      <c r="A10" s="12"/>
      <c r="B10" s="13"/>
      <c r="C10" s="20" t="s">
        <v>18</v>
      </c>
      <c r="D10" s="20"/>
      <c r="E10" s="20"/>
      <c r="F10" s="27"/>
      <c r="G10" s="28"/>
      <c r="H10" s="29">
        <f>SUM(H5:H9)</f>
        <v>3316.07</v>
      </c>
      <c r="I10" s="157"/>
      <c r="J10" s="85"/>
    </row>
    <row r="11" ht="25" customHeight="1" spans="1:10">
      <c r="A11" s="23">
        <v>38</v>
      </c>
      <c r="B11" s="24" t="s">
        <v>19</v>
      </c>
      <c r="C11" s="20" t="s">
        <v>20</v>
      </c>
      <c r="D11" s="20" t="s">
        <v>21</v>
      </c>
      <c r="E11" s="20" t="s">
        <v>22</v>
      </c>
      <c r="F11" s="20">
        <v>5</v>
      </c>
      <c r="G11" s="25">
        <v>78.58</v>
      </c>
      <c r="H11" s="26">
        <v>392.9</v>
      </c>
      <c r="I11" s="89"/>
      <c r="J11" s="85"/>
    </row>
    <row r="12" ht="25" customHeight="1" spans="1:10">
      <c r="A12" s="23"/>
      <c r="B12" s="24"/>
      <c r="C12" s="20" t="s">
        <v>23</v>
      </c>
      <c r="D12" s="20" t="s">
        <v>24</v>
      </c>
      <c r="E12" s="20" t="s">
        <v>22</v>
      </c>
      <c r="F12" s="20">
        <v>5</v>
      </c>
      <c r="G12" s="25">
        <v>287.75</v>
      </c>
      <c r="H12" s="26">
        <v>1438.75</v>
      </c>
      <c r="I12" s="89"/>
      <c r="J12" s="85"/>
    </row>
    <row r="13" ht="25" customHeight="1" spans="1:10">
      <c r="A13" s="23"/>
      <c r="B13" s="24"/>
      <c r="C13" s="20" t="s">
        <v>18</v>
      </c>
      <c r="D13" s="20"/>
      <c r="E13" s="20"/>
      <c r="F13" s="27"/>
      <c r="G13" s="28"/>
      <c r="H13" s="29">
        <f>SUM(H11:H12)</f>
        <v>1831.65</v>
      </c>
      <c r="I13" s="89"/>
      <c r="J13" s="85"/>
    </row>
    <row r="14" ht="25" customHeight="1" spans="1:10">
      <c r="A14" s="23">
        <v>52</v>
      </c>
      <c r="B14" s="24" t="s">
        <v>28</v>
      </c>
      <c r="C14" s="30" t="s">
        <v>29</v>
      </c>
      <c r="D14" s="30" t="s">
        <v>30</v>
      </c>
      <c r="E14" s="30" t="s">
        <v>31</v>
      </c>
      <c r="F14" s="31">
        <v>20</v>
      </c>
      <c r="G14" s="32">
        <v>2.67</v>
      </c>
      <c r="H14" s="23">
        <v>53.4</v>
      </c>
      <c r="I14" s="89"/>
      <c r="J14" s="85"/>
    </row>
    <row r="15" ht="25" customHeight="1" spans="1:10">
      <c r="A15" s="23"/>
      <c r="B15" s="24"/>
      <c r="C15" s="54" t="s">
        <v>199</v>
      </c>
      <c r="D15" s="54" t="s">
        <v>186</v>
      </c>
      <c r="E15" s="30" t="s">
        <v>31</v>
      </c>
      <c r="F15" s="23">
        <v>3</v>
      </c>
      <c r="G15" s="25">
        <v>2.12</v>
      </c>
      <c r="H15" s="23">
        <v>6.36</v>
      </c>
      <c r="I15" s="89"/>
      <c r="J15" s="85"/>
    </row>
    <row r="16" ht="25" customHeight="1" spans="1:10">
      <c r="A16" s="23"/>
      <c r="B16" s="24"/>
      <c r="C16" s="54" t="s">
        <v>207</v>
      </c>
      <c r="D16" s="54" t="s">
        <v>208</v>
      </c>
      <c r="E16" s="30" t="s">
        <v>31</v>
      </c>
      <c r="F16" s="23">
        <v>63</v>
      </c>
      <c r="G16" s="25">
        <v>0.593</v>
      </c>
      <c r="H16" s="23">
        <v>37.35</v>
      </c>
      <c r="I16" s="89"/>
      <c r="J16" s="85"/>
    </row>
    <row r="17" ht="25" customHeight="1" spans="1:10">
      <c r="A17" s="23"/>
      <c r="B17" s="24"/>
      <c r="C17" s="54" t="s">
        <v>197</v>
      </c>
      <c r="D17" s="54" t="s">
        <v>184</v>
      </c>
      <c r="E17" s="30" t="s">
        <v>31</v>
      </c>
      <c r="F17" s="23">
        <v>5</v>
      </c>
      <c r="G17" s="25">
        <v>3.81</v>
      </c>
      <c r="H17" s="23">
        <v>19.05</v>
      </c>
      <c r="I17" s="89"/>
      <c r="J17" s="85"/>
    </row>
    <row r="18" ht="25" customHeight="1" spans="1:10">
      <c r="A18" s="23"/>
      <c r="B18" s="24"/>
      <c r="C18" s="54" t="s">
        <v>197</v>
      </c>
      <c r="D18" s="54" t="s">
        <v>58</v>
      </c>
      <c r="E18" s="30" t="s">
        <v>31</v>
      </c>
      <c r="F18" s="23">
        <v>2</v>
      </c>
      <c r="G18" s="25">
        <v>6.55</v>
      </c>
      <c r="H18" s="23">
        <v>13.1</v>
      </c>
      <c r="I18" s="89"/>
      <c r="J18" s="85"/>
    </row>
    <row r="19" ht="25" customHeight="1" spans="1:10">
      <c r="A19" s="23"/>
      <c r="B19" s="24"/>
      <c r="C19" s="54" t="s">
        <v>192</v>
      </c>
      <c r="D19" s="54" t="s">
        <v>184</v>
      </c>
      <c r="E19" s="30" t="s">
        <v>31</v>
      </c>
      <c r="F19" s="23">
        <v>5</v>
      </c>
      <c r="G19" s="25">
        <v>1.07</v>
      </c>
      <c r="H19" s="23">
        <v>7.49</v>
      </c>
      <c r="I19" s="89"/>
      <c r="J19" s="85"/>
    </row>
    <row r="20" ht="25" customHeight="1" spans="1:10">
      <c r="A20" s="23"/>
      <c r="B20" s="24"/>
      <c r="C20" s="54" t="s">
        <v>188</v>
      </c>
      <c r="D20" s="54" t="s">
        <v>184</v>
      </c>
      <c r="E20" s="30" t="s">
        <v>31</v>
      </c>
      <c r="F20" s="23">
        <v>10</v>
      </c>
      <c r="G20" s="25">
        <v>1.77</v>
      </c>
      <c r="H20" s="23">
        <v>17.7</v>
      </c>
      <c r="I20" s="89"/>
      <c r="J20" s="85"/>
    </row>
    <row r="21" ht="25" customHeight="1" spans="1:10">
      <c r="A21" s="23"/>
      <c r="B21" s="24"/>
      <c r="C21" s="54" t="s">
        <v>188</v>
      </c>
      <c r="D21" s="54" t="s">
        <v>58</v>
      </c>
      <c r="E21" s="30" t="s">
        <v>31</v>
      </c>
      <c r="F21" s="23">
        <v>1</v>
      </c>
      <c r="G21" s="25">
        <v>4.42</v>
      </c>
      <c r="H21" s="23">
        <v>4.42</v>
      </c>
      <c r="I21" s="89"/>
      <c r="J21" s="85"/>
    </row>
    <row r="22" ht="25" customHeight="1" spans="1:10">
      <c r="A22" s="23"/>
      <c r="B22" s="24"/>
      <c r="C22" s="54" t="s">
        <v>191</v>
      </c>
      <c r="D22" s="54" t="s">
        <v>184</v>
      </c>
      <c r="E22" s="30" t="s">
        <v>31</v>
      </c>
      <c r="F22" s="23">
        <v>20</v>
      </c>
      <c r="G22" s="25">
        <v>1.07</v>
      </c>
      <c r="H22" s="23">
        <v>21.4</v>
      </c>
      <c r="I22" s="89"/>
      <c r="J22" s="85"/>
    </row>
    <row r="23" ht="25" customHeight="1" spans="1:10">
      <c r="A23" s="23"/>
      <c r="B23" s="24"/>
      <c r="C23" s="54" t="s">
        <v>191</v>
      </c>
      <c r="D23" s="54" t="s">
        <v>58</v>
      </c>
      <c r="E23" s="30" t="s">
        <v>31</v>
      </c>
      <c r="F23" s="23">
        <v>1</v>
      </c>
      <c r="G23" s="25">
        <v>2.04</v>
      </c>
      <c r="H23" s="23">
        <v>2.04</v>
      </c>
      <c r="I23" s="89"/>
      <c r="J23" s="85"/>
    </row>
    <row r="24" ht="25" customHeight="1" spans="1:10">
      <c r="A24" s="23"/>
      <c r="B24" s="24"/>
      <c r="C24" s="170" t="s">
        <v>183</v>
      </c>
      <c r="D24" s="54" t="s">
        <v>184</v>
      </c>
      <c r="E24" s="30" t="s">
        <v>31</v>
      </c>
      <c r="F24" s="23">
        <v>68</v>
      </c>
      <c r="G24" s="25">
        <v>1.31</v>
      </c>
      <c r="H24" s="23">
        <v>89.08</v>
      </c>
      <c r="I24" s="89"/>
      <c r="J24" s="85"/>
    </row>
    <row r="25" ht="25" customHeight="1" spans="1:10">
      <c r="A25" s="23"/>
      <c r="B25" s="24"/>
      <c r="C25" s="171" t="s">
        <v>190</v>
      </c>
      <c r="D25" s="54" t="s">
        <v>186</v>
      </c>
      <c r="E25" s="30" t="s">
        <v>31</v>
      </c>
      <c r="F25" s="23">
        <v>2</v>
      </c>
      <c r="G25" s="25">
        <v>4.42</v>
      </c>
      <c r="H25" s="23">
        <v>8.84</v>
      </c>
      <c r="I25" s="89"/>
      <c r="J25" s="85"/>
    </row>
    <row r="26" ht="25" customHeight="1" spans="1:10">
      <c r="A26" s="23"/>
      <c r="B26" s="24"/>
      <c r="C26" s="54" t="s">
        <v>54</v>
      </c>
      <c r="D26" s="54" t="s">
        <v>55</v>
      </c>
      <c r="E26" s="30" t="s">
        <v>31</v>
      </c>
      <c r="F26" s="23">
        <v>4</v>
      </c>
      <c r="G26" s="25">
        <v>43.52</v>
      </c>
      <c r="H26" s="23">
        <v>174.06</v>
      </c>
      <c r="I26" s="89"/>
      <c r="J26" s="85"/>
    </row>
    <row r="27" ht="25" customHeight="1" spans="1:10">
      <c r="A27" s="23"/>
      <c r="B27" s="24"/>
      <c r="C27" s="54" t="s">
        <v>265</v>
      </c>
      <c r="D27" s="54"/>
      <c r="E27" s="30" t="s">
        <v>31</v>
      </c>
      <c r="F27" s="23">
        <v>12</v>
      </c>
      <c r="G27" s="25">
        <v>0.175</v>
      </c>
      <c r="H27" s="23">
        <v>2.1</v>
      </c>
      <c r="I27" s="89"/>
      <c r="J27" s="85"/>
    </row>
    <row r="28" ht="25" customHeight="1" spans="1:10">
      <c r="A28" s="23"/>
      <c r="B28" s="24"/>
      <c r="C28" s="20" t="s">
        <v>18</v>
      </c>
      <c r="D28" s="20"/>
      <c r="E28" s="20"/>
      <c r="F28" s="20"/>
      <c r="G28" s="25"/>
      <c r="H28" s="29">
        <f>SUM(H14:H27)</f>
        <v>456.39</v>
      </c>
      <c r="I28" s="89"/>
      <c r="J28" s="85"/>
    </row>
    <row r="29" ht="25" customHeight="1" spans="1:10">
      <c r="A29" s="23">
        <v>44</v>
      </c>
      <c r="B29" s="24" t="s">
        <v>56</v>
      </c>
      <c r="C29" s="20" t="s">
        <v>100</v>
      </c>
      <c r="D29" s="47" t="s">
        <v>30</v>
      </c>
      <c r="E29" s="47" t="s">
        <v>22</v>
      </c>
      <c r="F29" s="109">
        <v>14</v>
      </c>
      <c r="G29" s="110">
        <v>10.09</v>
      </c>
      <c r="H29" s="113">
        <v>141.26</v>
      </c>
      <c r="I29" s="92"/>
      <c r="J29" s="85"/>
    </row>
    <row r="30" ht="25" customHeight="1" spans="1:10">
      <c r="A30" s="23"/>
      <c r="B30" s="24"/>
      <c r="C30" s="20" t="s">
        <v>213</v>
      </c>
      <c r="D30" s="47" t="s">
        <v>30</v>
      </c>
      <c r="E30" s="47" t="s">
        <v>42</v>
      </c>
      <c r="F30" s="109">
        <v>20</v>
      </c>
      <c r="G30" s="110">
        <v>7.945</v>
      </c>
      <c r="H30" s="113">
        <v>158.9</v>
      </c>
      <c r="I30" s="92"/>
      <c r="J30" s="85"/>
    </row>
    <row r="31" ht="25" customHeight="1" spans="1:10">
      <c r="A31" s="23"/>
      <c r="B31" s="24"/>
      <c r="C31" s="20" t="s">
        <v>18</v>
      </c>
      <c r="D31" s="47"/>
      <c r="E31" s="47"/>
      <c r="F31" s="109"/>
      <c r="G31" s="110"/>
      <c r="H31" s="111">
        <f>SUM(H29:H30)</f>
        <v>300.16</v>
      </c>
      <c r="I31" s="92"/>
      <c r="J31" s="85"/>
    </row>
    <row r="32" ht="25" customHeight="1" spans="1:10">
      <c r="A32" s="23">
        <v>60</v>
      </c>
      <c r="B32" s="24" t="s">
        <v>59</v>
      </c>
      <c r="C32" s="20" t="s">
        <v>60</v>
      </c>
      <c r="D32" s="47" t="s">
        <v>215</v>
      </c>
      <c r="E32" s="57" t="s">
        <v>42</v>
      </c>
      <c r="F32" s="109">
        <v>1</v>
      </c>
      <c r="G32" s="114">
        <v>61.95</v>
      </c>
      <c r="H32" s="113">
        <v>61.95</v>
      </c>
      <c r="I32" s="92"/>
      <c r="J32" s="85"/>
    </row>
    <row r="33" ht="25" customHeight="1" spans="1:10">
      <c r="A33" s="23"/>
      <c r="B33" s="24"/>
      <c r="C33" s="20" t="s">
        <v>18</v>
      </c>
      <c r="D33" s="47"/>
      <c r="E33" s="47"/>
      <c r="F33" s="109"/>
      <c r="G33" s="110"/>
      <c r="H33" s="111">
        <f>H32</f>
        <v>61.95</v>
      </c>
      <c r="I33" s="92"/>
      <c r="J33" s="85"/>
    </row>
    <row r="34" ht="25" customHeight="1" spans="1:10">
      <c r="A34" s="23"/>
      <c r="B34" s="33"/>
      <c r="C34" s="34" t="s">
        <v>62</v>
      </c>
      <c r="D34" s="34"/>
      <c r="E34" s="35"/>
      <c r="F34" s="23"/>
      <c r="G34" s="36"/>
      <c r="H34" s="37">
        <f>H10+H13+H28+H31+H33</f>
        <v>5966.22</v>
      </c>
      <c r="I34" s="90"/>
      <c r="J34" s="87"/>
    </row>
    <row r="35" ht="25" customHeight="1" spans="1:10">
      <c r="A35" s="38" t="s">
        <v>63</v>
      </c>
      <c r="B35" s="39"/>
      <c r="C35" s="40"/>
      <c r="D35" s="38"/>
      <c r="E35" s="38"/>
      <c r="F35" s="38"/>
      <c r="G35" s="38"/>
      <c r="H35" s="38"/>
      <c r="I35" s="38"/>
      <c r="J35" s="91"/>
    </row>
    <row r="36" ht="25" customHeight="1" spans="1:10">
      <c r="A36" s="1"/>
      <c r="B36" s="41"/>
      <c r="C36" s="42"/>
      <c r="D36" s="43"/>
      <c r="E36" s="43"/>
      <c r="F36" s="42"/>
      <c r="G36" s="44"/>
      <c r="H36" s="42"/>
      <c r="I36" s="43"/>
      <c r="J36" s="83"/>
    </row>
    <row r="37" ht="25" customHeight="1" spans="1:10">
      <c r="A37" s="1" t="s">
        <v>0</v>
      </c>
      <c r="B37" s="2" t="s">
        <v>1</v>
      </c>
      <c r="C37" s="3"/>
      <c r="D37" s="3"/>
      <c r="E37" s="3"/>
      <c r="F37" s="3"/>
      <c r="G37" s="3"/>
      <c r="H37" s="3"/>
      <c r="I37" s="3"/>
      <c r="J37" s="83"/>
    </row>
    <row r="38" ht="25" customHeight="1" spans="1:10">
      <c r="A38" s="4">
        <v>44859</v>
      </c>
      <c r="B38" s="5"/>
      <c r="C38" s="6"/>
      <c r="D38" s="7" t="s">
        <v>64</v>
      </c>
      <c r="E38" s="8"/>
      <c r="F38" s="9"/>
      <c r="G38" s="10"/>
      <c r="H38" s="11"/>
      <c r="I38" s="84" t="s">
        <v>3</v>
      </c>
      <c r="J38" s="85"/>
    </row>
    <row r="39" ht="25" customHeight="1" spans="1:10">
      <c r="A39" s="12" t="s">
        <v>4</v>
      </c>
      <c r="B39" s="13" t="s">
        <v>5</v>
      </c>
      <c r="C39" s="14" t="s">
        <v>6</v>
      </c>
      <c r="D39" s="15" t="s">
        <v>7</v>
      </c>
      <c r="E39" s="14" t="s">
        <v>8</v>
      </c>
      <c r="F39" s="16" t="s">
        <v>9</v>
      </c>
      <c r="G39" s="17"/>
      <c r="H39" s="17"/>
      <c r="I39" s="86" t="s">
        <v>10</v>
      </c>
      <c r="J39" s="87"/>
    </row>
    <row r="40" ht="25" customHeight="1" spans="1:10">
      <c r="A40" s="12"/>
      <c r="B40" s="13"/>
      <c r="C40" s="18"/>
      <c r="D40" s="19"/>
      <c r="E40" s="14"/>
      <c r="F40" s="20" t="s">
        <v>11</v>
      </c>
      <c r="G40" s="21" t="s">
        <v>12</v>
      </c>
      <c r="H40" s="22" t="s">
        <v>13</v>
      </c>
      <c r="I40" s="88"/>
      <c r="J40" s="87"/>
    </row>
    <row r="41" ht="25" customHeight="1" spans="1:10">
      <c r="A41" s="23">
        <v>3</v>
      </c>
      <c r="B41" s="24" t="s">
        <v>14</v>
      </c>
      <c r="C41" s="45" t="s">
        <v>65</v>
      </c>
      <c r="D41" s="48" t="s">
        <v>66</v>
      </c>
      <c r="E41" s="47" t="s">
        <v>67</v>
      </c>
      <c r="F41" s="48">
        <v>0.03192</v>
      </c>
      <c r="G41" s="49">
        <v>9715.54</v>
      </c>
      <c r="H41" s="46">
        <v>310.12</v>
      </c>
      <c r="I41" s="92"/>
      <c r="J41" s="85"/>
    </row>
    <row r="42" ht="25" customHeight="1" spans="1:10">
      <c r="A42" s="23"/>
      <c r="B42" s="24"/>
      <c r="C42" s="45" t="s">
        <v>65</v>
      </c>
      <c r="D42" s="48" t="s">
        <v>151</v>
      </c>
      <c r="E42" s="47" t="s">
        <v>67</v>
      </c>
      <c r="F42" s="46">
        <v>0.16858</v>
      </c>
      <c r="G42" s="49">
        <v>8897.46</v>
      </c>
      <c r="H42" s="46">
        <v>1499.93</v>
      </c>
      <c r="I42" s="92"/>
      <c r="J42" s="85"/>
    </row>
    <row r="43" ht="25" customHeight="1" spans="1:10">
      <c r="A43" s="23"/>
      <c r="B43" s="24"/>
      <c r="C43" s="45" t="s">
        <v>65</v>
      </c>
      <c r="D43" s="48" t="s">
        <v>68</v>
      </c>
      <c r="E43" s="47" t="s">
        <v>67</v>
      </c>
      <c r="F43" s="46">
        <v>0.0842</v>
      </c>
      <c r="G43" s="49">
        <v>8908.55</v>
      </c>
      <c r="H43" s="46">
        <v>750.1</v>
      </c>
      <c r="I43" s="92"/>
      <c r="J43" s="85"/>
    </row>
    <row r="44" ht="25" customHeight="1" spans="1:10">
      <c r="A44" s="23"/>
      <c r="B44" s="24"/>
      <c r="C44" s="30" t="s">
        <v>155</v>
      </c>
      <c r="D44" s="48" t="s">
        <v>71</v>
      </c>
      <c r="E44" s="47" t="s">
        <v>17</v>
      </c>
      <c r="F44" s="46">
        <v>4.45</v>
      </c>
      <c r="G44" s="49">
        <v>17.2</v>
      </c>
      <c r="H44" s="46">
        <v>76.55</v>
      </c>
      <c r="I44" s="92"/>
      <c r="J44" s="85"/>
    </row>
    <row r="45" ht="25" customHeight="1" spans="1:10">
      <c r="A45" s="23"/>
      <c r="B45" s="24"/>
      <c r="C45" s="30" t="s">
        <v>155</v>
      </c>
      <c r="D45" s="48" t="s">
        <v>275</v>
      </c>
      <c r="E45" s="47" t="s">
        <v>17</v>
      </c>
      <c r="F45" s="46">
        <v>0.1</v>
      </c>
      <c r="G45" s="49">
        <v>28.5</v>
      </c>
      <c r="H45" s="46">
        <v>2.85</v>
      </c>
      <c r="I45" s="92"/>
      <c r="J45" s="85"/>
    </row>
    <row r="46" ht="25" customHeight="1" spans="1:10">
      <c r="A46" s="23"/>
      <c r="B46" s="24"/>
      <c r="C46" s="20" t="s">
        <v>18</v>
      </c>
      <c r="D46" s="47"/>
      <c r="E46" s="47"/>
      <c r="F46" s="47"/>
      <c r="G46" s="50"/>
      <c r="H46" s="51">
        <f>SUM(H41:H45)</f>
        <v>2639.55</v>
      </c>
      <c r="I46" s="92"/>
      <c r="J46" s="85"/>
    </row>
    <row r="47" ht="25" customHeight="1" spans="1:10">
      <c r="A47" s="23">
        <v>38</v>
      </c>
      <c r="B47" s="24" t="s">
        <v>19</v>
      </c>
      <c r="C47" s="20" t="s">
        <v>23</v>
      </c>
      <c r="D47" s="47" t="s">
        <v>219</v>
      </c>
      <c r="E47" s="47" t="s">
        <v>22</v>
      </c>
      <c r="F47" s="47">
        <v>4</v>
      </c>
      <c r="G47" s="50">
        <v>287.61</v>
      </c>
      <c r="H47" s="52">
        <v>1150.44</v>
      </c>
      <c r="I47" s="92"/>
      <c r="J47" s="85"/>
    </row>
    <row r="48" ht="25" customHeight="1" spans="1:10">
      <c r="A48" s="23"/>
      <c r="B48" s="24"/>
      <c r="C48" s="20"/>
      <c r="D48" s="47" t="s">
        <v>218</v>
      </c>
      <c r="E48" s="47" t="s">
        <v>22</v>
      </c>
      <c r="F48" s="47">
        <v>1</v>
      </c>
      <c r="G48" s="50">
        <v>2194.69</v>
      </c>
      <c r="H48" s="52">
        <v>2194.69</v>
      </c>
      <c r="I48" s="92"/>
      <c r="J48" s="85"/>
    </row>
    <row r="49" ht="25" customHeight="1" spans="1:10">
      <c r="A49" s="23"/>
      <c r="B49" s="24"/>
      <c r="C49" s="20"/>
      <c r="D49" s="47" t="s">
        <v>423</v>
      </c>
      <c r="E49" s="47" t="s">
        <v>22</v>
      </c>
      <c r="F49" s="47">
        <v>1</v>
      </c>
      <c r="G49" s="50">
        <v>2469.03</v>
      </c>
      <c r="H49" s="52">
        <v>2469.03</v>
      </c>
      <c r="I49" s="92"/>
      <c r="J49" s="85"/>
    </row>
    <row r="50" ht="25" customHeight="1" spans="1:10">
      <c r="A50" s="23"/>
      <c r="B50" s="24"/>
      <c r="C50" s="20"/>
      <c r="D50" s="47" t="s">
        <v>217</v>
      </c>
      <c r="E50" s="47" t="s">
        <v>22</v>
      </c>
      <c r="F50" s="47">
        <v>1</v>
      </c>
      <c r="G50" s="50">
        <v>1575.22</v>
      </c>
      <c r="H50" s="52">
        <v>1575.22</v>
      </c>
      <c r="I50" s="92"/>
      <c r="J50" s="85"/>
    </row>
    <row r="51" ht="25" customHeight="1" spans="1:10">
      <c r="A51" s="23"/>
      <c r="B51" s="24"/>
      <c r="C51" s="20" t="s">
        <v>25</v>
      </c>
      <c r="D51" s="47" t="s">
        <v>26</v>
      </c>
      <c r="E51" s="47" t="s">
        <v>27</v>
      </c>
      <c r="F51" s="47">
        <v>1</v>
      </c>
      <c r="G51" s="50">
        <v>469.03</v>
      </c>
      <c r="H51" s="52">
        <v>469.03</v>
      </c>
      <c r="I51" s="92"/>
      <c r="J51" s="85"/>
    </row>
    <row r="52" ht="25" customHeight="1" spans="1:10">
      <c r="A52" s="23"/>
      <c r="B52" s="24"/>
      <c r="C52" s="20" t="s">
        <v>18</v>
      </c>
      <c r="D52" s="47"/>
      <c r="E52" s="47"/>
      <c r="F52" s="47"/>
      <c r="G52" s="50"/>
      <c r="H52" s="53">
        <f>SUM(H47:H51)</f>
        <v>7858.41</v>
      </c>
      <c r="I52" s="92"/>
      <c r="J52" s="85"/>
    </row>
    <row r="53" ht="25" customHeight="1" spans="1:10">
      <c r="A53" s="23">
        <v>52</v>
      </c>
      <c r="B53" s="24" t="s">
        <v>28</v>
      </c>
      <c r="C53" s="54" t="s">
        <v>101</v>
      </c>
      <c r="D53" s="46" t="s">
        <v>30</v>
      </c>
      <c r="E53" s="46" t="s">
        <v>42</v>
      </c>
      <c r="F53" s="46">
        <v>8</v>
      </c>
      <c r="G53" s="46">
        <v>2.67</v>
      </c>
      <c r="H53" s="46">
        <v>21.36</v>
      </c>
      <c r="I53" s="89"/>
      <c r="J53" s="85"/>
    </row>
    <row r="54" ht="25" customHeight="1" spans="1:10">
      <c r="A54" s="23"/>
      <c r="B54" s="24"/>
      <c r="C54" s="54" t="s">
        <v>163</v>
      </c>
      <c r="D54" s="46" t="s">
        <v>51</v>
      </c>
      <c r="E54" s="46" t="s">
        <v>42</v>
      </c>
      <c r="F54" s="46">
        <v>1</v>
      </c>
      <c r="G54" s="46">
        <v>7.39</v>
      </c>
      <c r="H54" s="46">
        <v>7.39</v>
      </c>
      <c r="I54" s="89"/>
      <c r="J54" s="85"/>
    </row>
    <row r="55" ht="25" customHeight="1" spans="1:10">
      <c r="A55" s="23"/>
      <c r="B55" s="24"/>
      <c r="C55" s="54" t="s">
        <v>49</v>
      </c>
      <c r="D55" s="46" t="s">
        <v>50</v>
      </c>
      <c r="E55" s="46" t="s">
        <v>42</v>
      </c>
      <c r="F55" s="46">
        <v>42</v>
      </c>
      <c r="G55" s="46">
        <v>4.69</v>
      </c>
      <c r="H55" s="46">
        <v>196.98</v>
      </c>
      <c r="I55" s="89"/>
      <c r="J55" s="85"/>
    </row>
    <row r="56" ht="25" customHeight="1" spans="1:10">
      <c r="A56" s="23"/>
      <c r="B56" s="24"/>
      <c r="C56" s="54" t="s">
        <v>49</v>
      </c>
      <c r="D56" s="46" t="s">
        <v>51</v>
      </c>
      <c r="E56" s="46" t="s">
        <v>42</v>
      </c>
      <c r="F56" s="46">
        <v>6</v>
      </c>
      <c r="G56" s="46">
        <v>9.74</v>
      </c>
      <c r="H56" s="46">
        <v>58.41</v>
      </c>
      <c r="I56" s="89"/>
      <c r="J56" s="85"/>
    </row>
    <row r="57" ht="25" customHeight="1" spans="1:10">
      <c r="A57" s="23"/>
      <c r="B57" s="24"/>
      <c r="C57" s="54" t="s">
        <v>137</v>
      </c>
      <c r="D57" s="46" t="s">
        <v>166</v>
      </c>
      <c r="E57" s="46" t="s">
        <v>42</v>
      </c>
      <c r="F57" s="46">
        <v>1</v>
      </c>
      <c r="G57" s="46">
        <v>11.54</v>
      </c>
      <c r="H57" s="46">
        <v>11.54</v>
      </c>
      <c r="I57" s="89"/>
      <c r="J57" s="85"/>
    </row>
    <row r="58" ht="25" customHeight="1" spans="1:10">
      <c r="A58" s="23"/>
      <c r="B58" s="24"/>
      <c r="C58" s="54" t="s">
        <v>137</v>
      </c>
      <c r="D58" s="46" t="s">
        <v>53</v>
      </c>
      <c r="E58" s="46" t="s">
        <v>42</v>
      </c>
      <c r="F58" s="46">
        <v>7</v>
      </c>
      <c r="G58" s="46">
        <v>30</v>
      </c>
      <c r="H58" s="46">
        <v>209.99</v>
      </c>
      <c r="I58" s="89"/>
      <c r="J58" s="85"/>
    </row>
    <row r="59" ht="25" customHeight="1" spans="1:10">
      <c r="A59" s="23"/>
      <c r="B59" s="24"/>
      <c r="C59" s="54" t="s">
        <v>165</v>
      </c>
      <c r="D59" s="46" t="s">
        <v>50</v>
      </c>
      <c r="E59" s="46" t="s">
        <v>42</v>
      </c>
      <c r="F59" s="46">
        <v>4</v>
      </c>
      <c r="G59" s="46">
        <v>11.54</v>
      </c>
      <c r="H59" s="46">
        <v>46.16</v>
      </c>
      <c r="I59" s="89"/>
      <c r="J59" s="85"/>
    </row>
    <row r="60" ht="25" customHeight="1" spans="1:10">
      <c r="A60" s="23"/>
      <c r="B60" s="24"/>
      <c r="C60" s="54" t="s">
        <v>167</v>
      </c>
      <c r="D60" s="46" t="s">
        <v>58</v>
      </c>
      <c r="E60" s="46" t="s">
        <v>42</v>
      </c>
      <c r="F60" s="46">
        <v>2</v>
      </c>
      <c r="G60" s="46">
        <v>28.21</v>
      </c>
      <c r="H60" s="46">
        <v>56.41</v>
      </c>
      <c r="I60" s="89"/>
      <c r="J60" s="85"/>
    </row>
    <row r="61" ht="25" customHeight="1" spans="1:10">
      <c r="A61" s="23"/>
      <c r="B61" s="24"/>
      <c r="C61" s="54" t="s">
        <v>205</v>
      </c>
      <c r="D61" s="46" t="s">
        <v>206</v>
      </c>
      <c r="E61" s="46" t="s">
        <v>42</v>
      </c>
      <c r="F61" s="46">
        <v>6</v>
      </c>
      <c r="G61" s="46">
        <v>13.28</v>
      </c>
      <c r="H61" s="46">
        <v>79.65</v>
      </c>
      <c r="I61" s="89"/>
      <c r="J61" s="85"/>
    </row>
    <row r="62" ht="25" customHeight="1" spans="1:10">
      <c r="A62" s="23"/>
      <c r="B62" s="24"/>
      <c r="C62" s="54" t="s">
        <v>188</v>
      </c>
      <c r="D62" s="46" t="s">
        <v>58</v>
      </c>
      <c r="E62" s="46" t="s">
        <v>42</v>
      </c>
      <c r="F62" s="46">
        <v>3</v>
      </c>
      <c r="G62" s="46">
        <v>4.42</v>
      </c>
      <c r="H62" s="46">
        <v>13.26</v>
      </c>
      <c r="I62" s="89"/>
      <c r="J62" s="85"/>
    </row>
    <row r="63" ht="25" customHeight="1" spans="1:10">
      <c r="A63" s="23"/>
      <c r="B63" s="24"/>
      <c r="C63" s="54" t="s">
        <v>183</v>
      </c>
      <c r="D63" s="46" t="s">
        <v>58</v>
      </c>
      <c r="E63" s="46" t="s">
        <v>42</v>
      </c>
      <c r="F63" s="46">
        <v>2</v>
      </c>
      <c r="G63" s="46">
        <v>3.09</v>
      </c>
      <c r="H63" s="46">
        <v>6.18</v>
      </c>
      <c r="I63" s="89"/>
      <c r="J63" s="85"/>
    </row>
    <row r="64" ht="25" customHeight="1" spans="1:10">
      <c r="A64" s="23"/>
      <c r="B64" s="24"/>
      <c r="C64" s="54" t="s">
        <v>199</v>
      </c>
      <c r="D64" s="46" t="s">
        <v>186</v>
      </c>
      <c r="E64" s="46" t="s">
        <v>42</v>
      </c>
      <c r="F64" s="46">
        <v>2</v>
      </c>
      <c r="G64" s="172">
        <v>2.12</v>
      </c>
      <c r="H64" s="46">
        <v>4.24</v>
      </c>
      <c r="I64" s="89"/>
      <c r="J64" s="85"/>
    </row>
    <row r="65" ht="25" customHeight="1" spans="1:10">
      <c r="A65" s="23"/>
      <c r="B65" s="24"/>
      <c r="C65" s="54" t="s">
        <v>199</v>
      </c>
      <c r="D65" s="46" t="s">
        <v>187</v>
      </c>
      <c r="E65" s="46" t="s">
        <v>42</v>
      </c>
      <c r="F65" s="46">
        <v>1</v>
      </c>
      <c r="G65" s="172">
        <v>6.19</v>
      </c>
      <c r="H65" s="46">
        <v>6.19</v>
      </c>
      <c r="I65" s="89"/>
      <c r="J65" s="85"/>
    </row>
    <row r="66" ht="25" customHeight="1" spans="1:10">
      <c r="A66" s="23"/>
      <c r="B66" s="24"/>
      <c r="C66" s="54" t="s">
        <v>192</v>
      </c>
      <c r="D66" s="46" t="s">
        <v>184</v>
      </c>
      <c r="E66" s="46" t="s">
        <v>42</v>
      </c>
      <c r="F66" s="46">
        <v>2</v>
      </c>
      <c r="G66" s="172">
        <v>1.07</v>
      </c>
      <c r="H66" s="46">
        <v>2.14</v>
      </c>
      <c r="I66" s="89"/>
      <c r="J66" s="85"/>
    </row>
    <row r="67" ht="25" customHeight="1" spans="1:10">
      <c r="A67" s="23"/>
      <c r="B67" s="24"/>
      <c r="C67" s="54" t="s">
        <v>192</v>
      </c>
      <c r="D67" s="46" t="s">
        <v>58</v>
      </c>
      <c r="E67" s="46" t="s">
        <v>42</v>
      </c>
      <c r="F67" s="46">
        <v>1</v>
      </c>
      <c r="G67" s="172">
        <v>2.21</v>
      </c>
      <c r="H67" s="46">
        <v>2.21</v>
      </c>
      <c r="I67" s="89"/>
      <c r="J67" s="85"/>
    </row>
    <row r="68" ht="25" customHeight="1" spans="1:10">
      <c r="A68" s="23"/>
      <c r="B68" s="24"/>
      <c r="C68" s="54" t="s">
        <v>192</v>
      </c>
      <c r="D68" s="46" t="s">
        <v>184</v>
      </c>
      <c r="E68" s="46" t="s">
        <v>42</v>
      </c>
      <c r="F68" s="46">
        <v>3</v>
      </c>
      <c r="G68" s="172">
        <v>1.07</v>
      </c>
      <c r="H68" s="46">
        <v>3.21</v>
      </c>
      <c r="I68" s="89"/>
      <c r="J68" s="85"/>
    </row>
    <row r="69" ht="25" customHeight="1" spans="1:10">
      <c r="A69" s="23"/>
      <c r="B69" s="24"/>
      <c r="C69" s="54" t="s">
        <v>191</v>
      </c>
      <c r="D69" s="46" t="s">
        <v>58</v>
      </c>
      <c r="E69" s="46" t="s">
        <v>42</v>
      </c>
      <c r="F69" s="46">
        <v>4</v>
      </c>
      <c r="G69" s="172">
        <v>2.035</v>
      </c>
      <c r="H69" s="46">
        <v>8.15</v>
      </c>
      <c r="I69" s="89"/>
      <c r="J69" s="85"/>
    </row>
    <row r="70" ht="25" customHeight="1" spans="1:10">
      <c r="A70" s="23"/>
      <c r="B70" s="24"/>
      <c r="C70" s="54" t="s">
        <v>191</v>
      </c>
      <c r="D70" s="46" t="s">
        <v>189</v>
      </c>
      <c r="E70" s="46" t="s">
        <v>42</v>
      </c>
      <c r="F70" s="46">
        <v>2</v>
      </c>
      <c r="G70" s="172">
        <v>6.285</v>
      </c>
      <c r="H70" s="46">
        <v>12.57</v>
      </c>
      <c r="I70" s="89"/>
      <c r="J70" s="85"/>
    </row>
    <row r="71" ht="25" customHeight="1" spans="1:10">
      <c r="A71" s="23"/>
      <c r="B71" s="24"/>
      <c r="C71" s="54" t="s">
        <v>185</v>
      </c>
      <c r="D71" s="46" t="s">
        <v>186</v>
      </c>
      <c r="E71" s="46" t="s">
        <v>42</v>
      </c>
      <c r="F71" s="46">
        <v>6</v>
      </c>
      <c r="G71" s="172">
        <v>3.09</v>
      </c>
      <c r="H71" s="46">
        <v>18.54</v>
      </c>
      <c r="I71" s="89"/>
      <c r="J71" s="85"/>
    </row>
    <row r="72" ht="25" customHeight="1" spans="1:10">
      <c r="A72" s="23"/>
      <c r="B72" s="24"/>
      <c r="C72" s="54" t="s">
        <v>185</v>
      </c>
      <c r="D72" s="46" t="s">
        <v>187</v>
      </c>
      <c r="E72" s="46" t="s">
        <v>42</v>
      </c>
      <c r="F72" s="46">
        <v>1</v>
      </c>
      <c r="G72" s="172">
        <v>8.23</v>
      </c>
      <c r="H72" s="46">
        <v>8.23</v>
      </c>
      <c r="I72" s="89"/>
      <c r="J72" s="85"/>
    </row>
    <row r="73" ht="25" customHeight="1" spans="1:10">
      <c r="A73" s="23"/>
      <c r="B73" s="24"/>
      <c r="C73" s="54" t="s">
        <v>201</v>
      </c>
      <c r="D73" s="46" t="s">
        <v>355</v>
      </c>
      <c r="E73" s="46" t="s">
        <v>42</v>
      </c>
      <c r="F73" s="46">
        <v>6</v>
      </c>
      <c r="G73" s="172">
        <v>7.52</v>
      </c>
      <c r="H73" s="46">
        <v>45.13</v>
      </c>
      <c r="I73" s="89"/>
      <c r="J73" s="85"/>
    </row>
    <row r="74" ht="25" customHeight="1" spans="1:10">
      <c r="A74" s="23"/>
      <c r="B74" s="24"/>
      <c r="C74" s="54" t="s">
        <v>201</v>
      </c>
      <c r="D74" s="46" t="s">
        <v>202</v>
      </c>
      <c r="E74" s="46" t="s">
        <v>42</v>
      </c>
      <c r="F74" s="46">
        <v>33</v>
      </c>
      <c r="G74" s="172">
        <v>6.73</v>
      </c>
      <c r="H74" s="46">
        <v>221.96</v>
      </c>
      <c r="I74" s="89"/>
      <c r="J74" s="85"/>
    </row>
    <row r="75" ht="25" customHeight="1" spans="1:10">
      <c r="A75" s="23"/>
      <c r="B75" s="24"/>
      <c r="C75" s="54" t="s">
        <v>441</v>
      </c>
      <c r="D75" s="46" t="s">
        <v>210</v>
      </c>
      <c r="E75" s="46" t="s">
        <v>42</v>
      </c>
      <c r="F75" s="46">
        <v>4</v>
      </c>
      <c r="G75" s="172">
        <v>3.45</v>
      </c>
      <c r="H75" s="46">
        <v>13.81</v>
      </c>
      <c r="I75" s="89"/>
      <c r="J75" s="85"/>
    </row>
    <row r="76" ht="25" customHeight="1" spans="1:10">
      <c r="A76" s="23"/>
      <c r="B76" s="24"/>
      <c r="C76" s="54" t="s">
        <v>179</v>
      </c>
      <c r="D76" s="46" t="s">
        <v>180</v>
      </c>
      <c r="E76" s="46" t="s">
        <v>42</v>
      </c>
      <c r="F76" s="46">
        <v>0.5</v>
      </c>
      <c r="G76" s="172">
        <v>58.4</v>
      </c>
      <c r="H76" s="46">
        <v>29.2</v>
      </c>
      <c r="I76" s="89"/>
      <c r="J76" s="85"/>
    </row>
    <row r="77" ht="25" customHeight="1" spans="1:10">
      <c r="A77" s="23"/>
      <c r="B77" s="24"/>
      <c r="C77" s="54" t="s">
        <v>178</v>
      </c>
      <c r="D77" s="46" t="s">
        <v>58</v>
      </c>
      <c r="E77" s="46" t="s">
        <v>42</v>
      </c>
      <c r="F77" s="46">
        <v>8</v>
      </c>
      <c r="G77" s="172">
        <v>4.52</v>
      </c>
      <c r="H77" s="46">
        <v>36.17</v>
      </c>
      <c r="I77" s="89"/>
      <c r="J77" s="85"/>
    </row>
    <row r="78" ht="25" customHeight="1" spans="1:10">
      <c r="A78" s="23"/>
      <c r="B78" s="24"/>
      <c r="C78" s="54" t="s">
        <v>178</v>
      </c>
      <c r="D78" s="46" t="s">
        <v>71</v>
      </c>
      <c r="E78" s="46" t="s">
        <v>42</v>
      </c>
      <c r="F78" s="46">
        <v>4</v>
      </c>
      <c r="G78" s="172">
        <v>8.37</v>
      </c>
      <c r="H78" s="46">
        <v>33.49</v>
      </c>
      <c r="I78" s="89"/>
      <c r="J78" s="85"/>
    </row>
    <row r="79" ht="25" customHeight="1" spans="1:10">
      <c r="A79" s="23"/>
      <c r="B79" s="24"/>
      <c r="C79" s="20" t="s">
        <v>18</v>
      </c>
      <c r="D79" s="47"/>
      <c r="E79" s="47"/>
      <c r="F79" s="47"/>
      <c r="G79" s="50"/>
      <c r="H79" s="53">
        <f>SUM(H53:H78)</f>
        <v>1152.57</v>
      </c>
      <c r="I79" s="92"/>
      <c r="J79" s="85"/>
    </row>
    <row r="80" ht="25" customHeight="1" spans="1:10">
      <c r="A80" s="23">
        <v>44</v>
      </c>
      <c r="B80" s="24" t="s">
        <v>56</v>
      </c>
      <c r="C80" s="20" t="s">
        <v>100</v>
      </c>
      <c r="D80" s="47" t="s">
        <v>184</v>
      </c>
      <c r="E80" s="47" t="s">
        <v>42</v>
      </c>
      <c r="F80" s="47">
        <v>4</v>
      </c>
      <c r="G80" s="56">
        <v>10.09</v>
      </c>
      <c r="H80" s="52">
        <v>40.36</v>
      </c>
      <c r="I80" s="92"/>
      <c r="J80" s="85"/>
    </row>
    <row r="81" ht="25" customHeight="1" spans="1:10">
      <c r="A81" s="23"/>
      <c r="B81" s="24"/>
      <c r="C81" s="20" t="s">
        <v>100</v>
      </c>
      <c r="D81" s="47" t="s">
        <v>58</v>
      </c>
      <c r="E81" s="47" t="s">
        <v>42</v>
      </c>
      <c r="F81" s="47">
        <v>23</v>
      </c>
      <c r="G81" s="56">
        <v>25.125</v>
      </c>
      <c r="H81" s="52">
        <v>577.83</v>
      </c>
      <c r="I81" s="92"/>
      <c r="J81" s="85"/>
    </row>
    <row r="82" ht="25" customHeight="1" spans="1:10">
      <c r="A82" s="23"/>
      <c r="B82" s="24"/>
      <c r="C82" s="20" t="s">
        <v>57</v>
      </c>
      <c r="D82" s="47" t="s">
        <v>58</v>
      </c>
      <c r="E82" s="47" t="s">
        <v>42</v>
      </c>
      <c r="F82" s="47">
        <v>2</v>
      </c>
      <c r="G82" s="56">
        <v>301.71</v>
      </c>
      <c r="H82" s="52">
        <v>603.42</v>
      </c>
      <c r="I82" s="92"/>
      <c r="J82" s="85"/>
    </row>
    <row r="83" ht="25" customHeight="1" spans="1:10">
      <c r="A83" s="23"/>
      <c r="B83" s="24"/>
      <c r="C83" s="20" t="s">
        <v>57</v>
      </c>
      <c r="D83" s="47" t="s">
        <v>71</v>
      </c>
      <c r="E83" s="47" t="s">
        <v>42</v>
      </c>
      <c r="F83" s="47">
        <v>1</v>
      </c>
      <c r="G83" s="56">
        <v>491.45</v>
      </c>
      <c r="H83" s="52">
        <v>491.45</v>
      </c>
      <c r="I83" s="92"/>
      <c r="J83" s="85"/>
    </row>
    <row r="84" ht="25" customHeight="1" spans="1:10">
      <c r="A84" s="23"/>
      <c r="B84" s="24"/>
      <c r="C84" s="20" t="s">
        <v>18</v>
      </c>
      <c r="D84" s="47"/>
      <c r="E84" s="57"/>
      <c r="F84" s="58"/>
      <c r="G84" s="56"/>
      <c r="H84" s="53">
        <f>SUM(H80:H83)</f>
        <v>1713.06</v>
      </c>
      <c r="I84" s="92"/>
      <c r="J84" s="85"/>
    </row>
    <row r="85" ht="25" customHeight="1" spans="1:10">
      <c r="A85" s="23">
        <v>60</v>
      </c>
      <c r="B85" s="24" t="s">
        <v>59</v>
      </c>
      <c r="C85" s="20" t="s">
        <v>60</v>
      </c>
      <c r="D85" s="20" t="s">
        <v>364</v>
      </c>
      <c r="E85" s="20" t="s">
        <v>42</v>
      </c>
      <c r="F85" s="20">
        <v>1</v>
      </c>
      <c r="G85" s="49">
        <v>114.16</v>
      </c>
      <c r="H85" s="22">
        <v>114.16</v>
      </c>
      <c r="I85" s="23"/>
      <c r="J85" s="85"/>
    </row>
    <row r="86" ht="25" customHeight="1" spans="1:10">
      <c r="A86" s="23"/>
      <c r="B86" s="24"/>
      <c r="C86" s="20" t="s">
        <v>60</v>
      </c>
      <c r="D86" s="20" t="s">
        <v>215</v>
      </c>
      <c r="E86" s="20" t="s">
        <v>42</v>
      </c>
      <c r="F86" s="20">
        <v>2</v>
      </c>
      <c r="G86" s="49">
        <v>61.95</v>
      </c>
      <c r="H86" s="22">
        <v>123.9</v>
      </c>
      <c r="I86" s="23"/>
      <c r="J86" s="85"/>
    </row>
    <row r="87" ht="25" customHeight="1" spans="1:10">
      <c r="A87" s="23"/>
      <c r="B87" s="24"/>
      <c r="C87" s="20" t="s">
        <v>18</v>
      </c>
      <c r="D87" s="47"/>
      <c r="E87" s="57"/>
      <c r="F87" s="58"/>
      <c r="G87" s="56"/>
      <c r="H87" s="53">
        <f>SUM(H85:H86)</f>
        <v>238.06</v>
      </c>
      <c r="I87" s="92"/>
      <c r="J87" s="85"/>
    </row>
    <row r="88" ht="25" customHeight="1" spans="1:10">
      <c r="A88" s="23"/>
      <c r="B88" s="33"/>
      <c r="C88" s="34" t="s">
        <v>62</v>
      </c>
      <c r="D88" s="47"/>
      <c r="E88" s="57"/>
      <c r="F88" s="58"/>
      <c r="G88" s="56"/>
      <c r="H88" s="53">
        <f>H46+H52+H79+H84+H87</f>
        <v>13601.65</v>
      </c>
      <c r="I88" s="90"/>
      <c r="J88" s="87"/>
    </row>
    <row r="89" ht="25" customHeight="1" spans="1:10">
      <c r="A89" s="38" t="s">
        <v>74</v>
      </c>
      <c r="B89" s="39"/>
      <c r="C89" s="40"/>
      <c r="D89" s="38"/>
      <c r="E89" s="38"/>
      <c r="F89" s="38"/>
      <c r="G89" s="38"/>
      <c r="H89" s="38"/>
      <c r="I89" s="38"/>
      <c r="J89" s="91"/>
    </row>
    <row r="90" ht="25" customHeight="1" spans="1:10">
      <c r="A90" s="38"/>
      <c r="B90" s="39"/>
      <c r="C90" s="40"/>
      <c r="D90" s="38"/>
      <c r="E90" s="38"/>
      <c r="F90" s="38"/>
      <c r="G90" s="38"/>
      <c r="H90" s="38"/>
      <c r="I90" s="38"/>
      <c r="J90" s="91"/>
    </row>
    <row r="91" ht="25" customHeight="1" spans="1:10">
      <c r="A91" s="59" t="s">
        <v>0</v>
      </c>
      <c r="B91" s="60" t="s">
        <v>1</v>
      </c>
      <c r="C91" s="61"/>
      <c r="D91" s="62"/>
      <c r="E91" s="62"/>
      <c r="F91" s="62"/>
      <c r="G91" s="62"/>
      <c r="H91" s="62"/>
      <c r="I91" s="62"/>
      <c r="J91" s="93"/>
    </row>
    <row r="92" ht="25" customHeight="1" spans="1:10">
      <c r="A92" s="4">
        <v>44859</v>
      </c>
      <c r="B92" s="5"/>
      <c r="C92" s="6"/>
      <c r="D92" s="63" t="s">
        <v>75</v>
      </c>
      <c r="E92" s="64"/>
      <c r="F92" s="65"/>
      <c r="G92" s="66"/>
      <c r="H92" s="67"/>
      <c r="I92" s="94" t="s">
        <v>3</v>
      </c>
      <c r="J92" s="93"/>
    </row>
    <row r="93" ht="25" customHeight="1" spans="1:10">
      <c r="A93" s="68" t="s">
        <v>4</v>
      </c>
      <c r="B93" s="69" t="s">
        <v>5</v>
      </c>
      <c r="C93" s="70" t="s">
        <v>6</v>
      </c>
      <c r="D93" s="71" t="s">
        <v>7</v>
      </c>
      <c r="E93" s="70" t="s">
        <v>8</v>
      </c>
      <c r="F93" s="72" t="s">
        <v>9</v>
      </c>
      <c r="G93" s="73"/>
      <c r="H93" s="73"/>
      <c r="I93" s="95" t="s">
        <v>10</v>
      </c>
      <c r="J93" s="96"/>
    </row>
    <row r="94" ht="25" customHeight="1" spans="1:10">
      <c r="A94" s="68"/>
      <c r="B94" s="69"/>
      <c r="C94" s="74"/>
      <c r="D94" s="75"/>
      <c r="E94" s="70"/>
      <c r="F94" s="76" t="s">
        <v>11</v>
      </c>
      <c r="G94" s="77" t="s">
        <v>12</v>
      </c>
      <c r="H94" s="78" t="s">
        <v>13</v>
      </c>
      <c r="I94" s="97"/>
      <c r="J94" s="96"/>
    </row>
    <row r="95" ht="25" customHeight="1" spans="1:10">
      <c r="A95" s="80">
        <v>38</v>
      </c>
      <c r="B95" s="112" t="s">
        <v>19</v>
      </c>
      <c r="C95" s="20" t="s">
        <v>23</v>
      </c>
      <c r="D95" s="76" t="s">
        <v>158</v>
      </c>
      <c r="E95" s="76" t="s">
        <v>22</v>
      </c>
      <c r="F95" s="76">
        <v>73</v>
      </c>
      <c r="G95" s="82">
        <v>287.75</v>
      </c>
      <c r="H95" s="78">
        <v>21005.75</v>
      </c>
      <c r="I95" s="153"/>
      <c r="J95" s="91"/>
    </row>
    <row r="96" ht="25" customHeight="1" spans="1:10">
      <c r="A96" s="80"/>
      <c r="B96" s="112"/>
      <c r="C96" s="20" t="s">
        <v>23</v>
      </c>
      <c r="D96" s="76" t="s">
        <v>219</v>
      </c>
      <c r="E96" s="76" t="s">
        <v>22</v>
      </c>
      <c r="F96" s="76">
        <v>2</v>
      </c>
      <c r="G96" s="82">
        <v>287.61</v>
      </c>
      <c r="H96" s="78">
        <v>575.22</v>
      </c>
      <c r="I96" s="153"/>
      <c r="J96" s="91"/>
    </row>
    <row r="97" ht="25" customHeight="1" spans="1:10">
      <c r="A97" s="80"/>
      <c r="B97" s="112"/>
      <c r="C97" s="20" t="s">
        <v>23</v>
      </c>
      <c r="D97" s="76" t="s">
        <v>217</v>
      </c>
      <c r="E97" s="76" t="s">
        <v>22</v>
      </c>
      <c r="F97" s="76">
        <v>4</v>
      </c>
      <c r="G97" s="82">
        <v>1575.22</v>
      </c>
      <c r="H97" s="78">
        <v>6300.88</v>
      </c>
      <c r="I97" s="153"/>
      <c r="J97" s="91"/>
    </row>
    <row r="98" ht="25" customHeight="1" spans="1:10">
      <c r="A98" s="80"/>
      <c r="B98" s="112"/>
      <c r="C98" s="20" t="s">
        <v>23</v>
      </c>
      <c r="D98" s="76" t="s">
        <v>218</v>
      </c>
      <c r="E98" s="76" t="s">
        <v>22</v>
      </c>
      <c r="F98" s="76">
        <v>5</v>
      </c>
      <c r="G98" s="82">
        <v>2194.69</v>
      </c>
      <c r="H98" s="78">
        <v>10973.45</v>
      </c>
      <c r="I98" s="153"/>
      <c r="J98" s="91"/>
    </row>
    <row r="99" ht="25" customHeight="1" spans="1:10">
      <c r="A99" s="80"/>
      <c r="B99" s="112"/>
      <c r="C99" s="20" t="s">
        <v>23</v>
      </c>
      <c r="D99" s="76" t="s">
        <v>423</v>
      </c>
      <c r="E99" s="76" t="s">
        <v>22</v>
      </c>
      <c r="F99" s="76">
        <v>2</v>
      </c>
      <c r="G99" s="82">
        <v>2469.06</v>
      </c>
      <c r="H99" s="78">
        <v>4938.06</v>
      </c>
      <c r="I99" s="153"/>
      <c r="J99" s="91"/>
    </row>
    <row r="100" ht="25" customHeight="1" spans="1:10">
      <c r="A100" s="80"/>
      <c r="B100" s="112"/>
      <c r="C100" s="76" t="s">
        <v>20</v>
      </c>
      <c r="D100" s="76" t="s">
        <v>21</v>
      </c>
      <c r="E100" s="76" t="s">
        <v>22</v>
      </c>
      <c r="F100" s="76">
        <v>14</v>
      </c>
      <c r="G100" s="77">
        <v>78.58</v>
      </c>
      <c r="H100" s="78">
        <v>1100.12</v>
      </c>
      <c r="I100" s="153"/>
      <c r="J100" s="91"/>
    </row>
    <row r="101" ht="25" customHeight="1" spans="1:10">
      <c r="A101" s="80"/>
      <c r="B101" s="112"/>
      <c r="C101" s="76" t="s">
        <v>20</v>
      </c>
      <c r="D101" s="76" t="s">
        <v>91</v>
      </c>
      <c r="E101" s="76" t="s">
        <v>22</v>
      </c>
      <c r="F101" s="76">
        <v>1</v>
      </c>
      <c r="G101" s="82">
        <v>66.28</v>
      </c>
      <c r="H101" s="78">
        <v>66.28</v>
      </c>
      <c r="I101" s="153"/>
      <c r="J101" s="91"/>
    </row>
    <row r="102" ht="25" customHeight="1" spans="1:10">
      <c r="A102" s="80"/>
      <c r="B102" s="112"/>
      <c r="C102" s="76" t="s">
        <v>20</v>
      </c>
      <c r="D102" s="76" t="s">
        <v>92</v>
      </c>
      <c r="E102" s="76" t="s">
        <v>22</v>
      </c>
      <c r="F102" s="76">
        <v>4</v>
      </c>
      <c r="G102" s="82">
        <v>512.75</v>
      </c>
      <c r="H102" s="78">
        <v>2051</v>
      </c>
      <c r="I102" s="153"/>
      <c r="J102" s="91"/>
    </row>
    <row r="103" ht="25" customHeight="1" spans="1:10">
      <c r="A103" s="80"/>
      <c r="B103" s="112"/>
      <c r="C103" s="76" t="s">
        <v>20</v>
      </c>
      <c r="D103" s="76" t="s">
        <v>257</v>
      </c>
      <c r="E103" s="76" t="s">
        <v>22</v>
      </c>
      <c r="F103" s="76">
        <v>1</v>
      </c>
      <c r="G103" s="82">
        <v>1068.32</v>
      </c>
      <c r="H103" s="78">
        <v>1068.32</v>
      </c>
      <c r="I103" s="153"/>
      <c r="J103" s="91"/>
    </row>
    <row r="104" ht="25" customHeight="1" spans="1:10">
      <c r="A104" s="80"/>
      <c r="B104" s="112"/>
      <c r="C104" s="20" t="s">
        <v>159</v>
      </c>
      <c r="D104" s="76" t="s">
        <v>449</v>
      </c>
      <c r="E104" s="76" t="s">
        <v>22</v>
      </c>
      <c r="F104" s="76">
        <v>2</v>
      </c>
      <c r="G104" s="82">
        <v>442.48</v>
      </c>
      <c r="H104" s="78">
        <v>884.96</v>
      </c>
      <c r="I104" s="153"/>
      <c r="J104" s="91"/>
    </row>
    <row r="105" ht="25" customHeight="1" spans="1:10">
      <c r="A105" s="80"/>
      <c r="B105" s="112"/>
      <c r="C105" s="20" t="s">
        <v>159</v>
      </c>
      <c r="D105" s="76" t="s">
        <v>450</v>
      </c>
      <c r="E105" s="76" t="s">
        <v>22</v>
      </c>
      <c r="F105" s="76" t="s">
        <v>451</v>
      </c>
      <c r="G105" s="82">
        <v>973.45</v>
      </c>
      <c r="H105" s="78">
        <v>5840.7</v>
      </c>
      <c r="I105" s="153"/>
      <c r="J105" s="91"/>
    </row>
    <row r="106" ht="25" customHeight="1" spans="1:10">
      <c r="A106" s="80"/>
      <c r="B106" s="112"/>
      <c r="C106" s="20" t="s">
        <v>159</v>
      </c>
      <c r="D106" s="76" t="s">
        <v>452</v>
      </c>
      <c r="E106" s="76" t="s">
        <v>22</v>
      </c>
      <c r="F106" s="76">
        <v>1</v>
      </c>
      <c r="G106" s="77">
        <v>1681.42</v>
      </c>
      <c r="H106" s="78">
        <v>1681.42</v>
      </c>
      <c r="I106" s="153"/>
      <c r="J106" s="91"/>
    </row>
    <row r="107" ht="25" customHeight="1" spans="1:10">
      <c r="A107" s="23"/>
      <c r="B107" s="24"/>
      <c r="C107" s="20" t="s">
        <v>18</v>
      </c>
      <c r="D107" s="20"/>
      <c r="E107" s="16"/>
      <c r="F107" s="23"/>
      <c r="G107" s="36"/>
      <c r="H107" s="98">
        <f>SUM(H95:H106)</f>
        <v>56486.16</v>
      </c>
      <c r="I107" s="92"/>
      <c r="J107" s="85"/>
    </row>
    <row r="108" ht="25" customHeight="1" spans="1:10">
      <c r="A108" s="23">
        <v>52</v>
      </c>
      <c r="B108" s="158" t="s">
        <v>28</v>
      </c>
      <c r="C108" s="20" t="s">
        <v>265</v>
      </c>
      <c r="D108" s="20"/>
      <c r="E108" s="16" t="s">
        <v>42</v>
      </c>
      <c r="F108" s="23">
        <v>88</v>
      </c>
      <c r="G108" s="36">
        <v>0.175</v>
      </c>
      <c r="H108" s="22">
        <v>172.04</v>
      </c>
      <c r="I108" s="92"/>
      <c r="J108" s="85"/>
    </row>
    <row r="109" ht="25" customHeight="1" spans="1:10">
      <c r="A109" s="23"/>
      <c r="B109" s="24"/>
      <c r="C109" s="20" t="s">
        <v>18</v>
      </c>
      <c r="D109" s="20"/>
      <c r="E109" s="16"/>
      <c r="F109" s="23"/>
      <c r="G109" s="36"/>
      <c r="H109" s="98">
        <f>SUM(H108:H108)</f>
        <v>172.04</v>
      </c>
      <c r="I109" s="92"/>
      <c r="J109" s="85"/>
    </row>
    <row r="110" ht="25" customHeight="1" spans="1:11">
      <c r="A110" s="99"/>
      <c r="B110" s="100"/>
      <c r="C110" s="101" t="s">
        <v>62</v>
      </c>
      <c r="D110" s="102"/>
      <c r="E110" s="102"/>
      <c r="F110" s="102"/>
      <c r="G110" s="103"/>
      <c r="H110" s="104">
        <f>H107+H109</f>
        <v>56658.2</v>
      </c>
      <c r="I110" s="121"/>
      <c r="J110" s="122"/>
      <c r="K110" t="s">
        <v>453</v>
      </c>
    </row>
    <row r="111" ht="25" customHeight="1" spans="1:10">
      <c r="A111" s="38" t="s">
        <v>94</v>
      </c>
      <c r="B111" s="39"/>
      <c r="C111" s="40"/>
      <c r="D111" s="38"/>
      <c r="E111" s="38"/>
      <c r="F111" s="38"/>
      <c r="G111" s="38"/>
      <c r="H111" s="38"/>
      <c r="I111" s="38"/>
      <c r="J111" s="91"/>
    </row>
    <row r="112" ht="25" customHeight="1" spans="1:10">
      <c r="A112" s="93"/>
      <c r="B112" s="38"/>
      <c r="C112" s="105"/>
      <c r="D112" s="106"/>
      <c r="E112" s="106"/>
      <c r="F112" s="105"/>
      <c r="G112" s="107"/>
      <c r="H112" s="105"/>
      <c r="I112" s="106"/>
      <c r="J112" s="93"/>
    </row>
    <row r="113" ht="25" customHeight="1" spans="1:10">
      <c r="A113" s="1" t="s">
        <v>0</v>
      </c>
      <c r="B113" s="2" t="s">
        <v>1</v>
      </c>
      <c r="C113" s="3"/>
      <c r="D113" s="3"/>
      <c r="E113" s="3"/>
      <c r="F113" s="3"/>
      <c r="G113" s="3"/>
      <c r="H113" s="3"/>
      <c r="I113" s="3"/>
      <c r="J113" s="93"/>
    </row>
    <row r="114" ht="25" customHeight="1" spans="1:10">
      <c r="A114" s="4">
        <v>44859</v>
      </c>
      <c r="B114" s="5"/>
      <c r="C114" s="6"/>
      <c r="D114" s="7" t="s">
        <v>426</v>
      </c>
      <c r="E114" s="8"/>
      <c r="F114" s="9"/>
      <c r="G114" s="10"/>
      <c r="H114" s="11"/>
      <c r="I114" s="84" t="s">
        <v>3</v>
      </c>
      <c r="J114" s="93"/>
    </row>
    <row r="115" ht="25" customHeight="1" spans="1:10">
      <c r="A115" s="12" t="s">
        <v>4</v>
      </c>
      <c r="B115" s="13" t="s">
        <v>5</v>
      </c>
      <c r="C115" s="14" t="s">
        <v>6</v>
      </c>
      <c r="D115" s="15" t="s">
        <v>7</v>
      </c>
      <c r="E115" s="14" t="s">
        <v>8</v>
      </c>
      <c r="F115" s="16" t="s">
        <v>9</v>
      </c>
      <c r="G115" s="17"/>
      <c r="H115" s="17"/>
      <c r="I115" s="86" t="s">
        <v>10</v>
      </c>
      <c r="J115" s="93"/>
    </row>
    <row r="116" ht="25" customHeight="1" spans="1:10">
      <c r="A116" s="12"/>
      <c r="B116" s="13"/>
      <c r="C116" s="18"/>
      <c r="D116" s="19"/>
      <c r="E116" s="14"/>
      <c r="F116" s="20" t="s">
        <v>11</v>
      </c>
      <c r="G116" s="21" t="s">
        <v>12</v>
      </c>
      <c r="H116" s="22" t="s">
        <v>13</v>
      </c>
      <c r="I116" s="88"/>
      <c r="J116" s="93"/>
    </row>
    <row r="117" ht="25" customHeight="1" spans="1:10">
      <c r="A117" s="12">
        <v>3</v>
      </c>
      <c r="B117" s="24" t="s">
        <v>14</v>
      </c>
      <c r="C117" s="20" t="s">
        <v>65</v>
      </c>
      <c r="D117" s="108" t="s">
        <v>66</v>
      </c>
      <c r="E117" s="20" t="s">
        <v>67</v>
      </c>
      <c r="F117" s="20">
        <v>0.02903</v>
      </c>
      <c r="G117" s="21">
        <v>9713.0542</v>
      </c>
      <c r="H117" s="22">
        <v>282.02</v>
      </c>
      <c r="I117" s="88"/>
      <c r="J117" s="93"/>
    </row>
    <row r="118" ht="25" customHeight="1" spans="1:10">
      <c r="A118" s="12"/>
      <c r="B118" s="24"/>
      <c r="C118" s="20" t="s">
        <v>65</v>
      </c>
      <c r="D118" s="108" t="s">
        <v>151</v>
      </c>
      <c r="E118" s="20" t="s">
        <v>67</v>
      </c>
      <c r="F118" s="27">
        <v>0.08556</v>
      </c>
      <c r="G118" s="125">
        <v>8897.448</v>
      </c>
      <c r="H118" s="126">
        <v>761.27</v>
      </c>
      <c r="I118" s="88"/>
      <c r="J118" s="93"/>
    </row>
    <row r="119" ht="25" customHeight="1" spans="1:10">
      <c r="A119" s="12"/>
      <c r="B119" s="24"/>
      <c r="C119" s="20" t="s">
        <v>65</v>
      </c>
      <c r="D119" s="108" t="s">
        <v>97</v>
      </c>
      <c r="E119" s="20" t="s">
        <v>67</v>
      </c>
      <c r="F119" s="27">
        <v>0.13135</v>
      </c>
      <c r="G119" s="125">
        <v>9057.78</v>
      </c>
      <c r="H119" s="126">
        <v>1189.49</v>
      </c>
      <c r="I119" s="88"/>
      <c r="J119" s="93"/>
    </row>
    <row r="120" ht="25" customHeight="1" spans="1:10">
      <c r="A120" s="12"/>
      <c r="B120" s="24"/>
      <c r="C120" s="20" t="s">
        <v>65</v>
      </c>
      <c r="D120" s="108" t="s">
        <v>68</v>
      </c>
      <c r="E120" s="20" t="s">
        <v>67</v>
      </c>
      <c r="F120" s="27">
        <v>1.582434</v>
      </c>
      <c r="G120" s="125">
        <v>8908.5365</v>
      </c>
      <c r="H120" s="126">
        <v>14096.33</v>
      </c>
      <c r="I120" s="88"/>
      <c r="J120" s="93"/>
    </row>
    <row r="121" ht="25" customHeight="1" spans="1:10">
      <c r="A121" s="12"/>
      <c r="B121" s="24"/>
      <c r="C121" s="20" t="s">
        <v>65</v>
      </c>
      <c r="D121" s="108" t="s">
        <v>225</v>
      </c>
      <c r="E121" s="20" t="s">
        <v>67</v>
      </c>
      <c r="F121" s="27">
        <v>0.2962</v>
      </c>
      <c r="G121" s="125">
        <v>7337.21</v>
      </c>
      <c r="H121" s="126">
        <v>2173.27</v>
      </c>
      <c r="I121" s="88"/>
      <c r="J121" s="93"/>
    </row>
    <row r="122" ht="25" customHeight="1" spans="1:10">
      <c r="A122" s="12"/>
      <c r="B122" s="24"/>
      <c r="C122" s="20" t="s">
        <v>65</v>
      </c>
      <c r="D122" s="108" t="s">
        <v>225</v>
      </c>
      <c r="E122" s="20" t="s">
        <v>67</v>
      </c>
      <c r="F122" s="27">
        <v>0.25256</v>
      </c>
      <c r="G122" s="125">
        <v>7659.566</v>
      </c>
      <c r="H122" s="126">
        <v>1934.5</v>
      </c>
      <c r="I122" s="88"/>
      <c r="J122" s="93"/>
    </row>
    <row r="123" ht="25" customHeight="1" spans="1:10">
      <c r="A123" s="12"/>
      <c r="B123" s="24"/>
      <c r="C123" s="20" t="s">
        <v>65</v>
      </c>
      <c r="D123" s="108" t="s">
        <v>226</v>
      </c>
      <c r="E123" s="20" t="s">
        <v>67</v>
      </c>
      <c r="F123" s="27">
        <v>1.76864</v>
      </c>
      <c r="G123" s="125">
        <v>7247.85</v>
      </c>
      <c r="H123" s="126">
        <v>12818.84</v>
      </c>
      <c r="I123" s="88"/>
      <c r="J123" s="93"/>
    </row>
    <row r="124" ht="25" customHeight="1" spans="1:10">
      <c r="A124" s="12"/>
      <c r="B124" s="24"/>
      <c r="C124" s="20" t="s">
        <v>298</v>
      </c>
      <c r="D124" s="108" t="s">
        <v>154</v>
      </c>
      <c r="E124" s="20" t="s">
        <v>17</v>
      </c>
      <c r="F124" s="27">
        <v>1.542</v>
      </c>
      <c r="G124" s="125">
        <v>8809.8944</v>
      </c>
      <c r="H124" s="126">
        <v>13584.82</v>
      </c>
      <c r="I124" s="88"/>
      <c r="J124" s="93"/>
    </row>
    <row r="125" ht="25" customHeight="1" spans="1:10">
      <c r="A125" s="12"/>
      <c r="B125" s="24"/>
      <c r="C125" s="20" t="s">
        <v>298</v>
      </c>
      <c r="D125" s="108" t="s">
        <v>153</v>
      </c>
      <c r="E125" s="20" t="s">
        <v>17</v>
      </c>
      <c r="F125" s="27">
        <v>1.4472</v>
      </c>
      <c r="G125" s="125">
        <v>8579.85</v>
      </c>
      <c r="H125" s="126">
        <v>12416.6</v>
      </c>
      <c r="I125" s="88"/>
      <c r="J125" s="93"/>
    </row>
    <row r="126" ht="25" customHeight="1" spans="1:10">
      <c r="A126" s="12"/>
      <c r="B126" s="24"/>
      <c r="C126" s="20" t="s">
        <v>157</v>
      </c>
      <c r="D126" s="108" t="s">
        <v>50</v>
      </c>
      <c r="E126" s="20" t="s">
        <v>17</v>
      </c>
      <c r="F126" s="27">
        <v>100</v>
      </c>
      <c r="G126" s="125">
        <v>3.9</v>
      </c>
      <c r="H126" s="126">
        <v>390.32</v>
      </c>
      <c r="I126" s="88"/>
      <c r="J126" s="93"/>
    </row>
    <row r="127" ht="25" customHeight="1" spans="1:10">
      <c r="A127" s="12"/>
      <c r="B127" s="24"/>
      <c r="C127" s="20" t="s">
        <v>350</v>
      </c>
      <c r="D127" s="108" t="s">
        <v>16</v>
      </c>
      <c r="E127" s="20" t="s">
        <v>17</v>
      </c>
      <c r="F127" s="27">
        <v>12</v>
      </c>
      <c r="G127" s="125">
        <v>13.4</v>
      </c>
      <c r="H127" s="126">
        <v>160.79</v>
      </c>
      <c r="I127" s="88"/>
      <c r="J127" s="93"/>
    </row>
    <row r="128" ht="25" customHeight="1" spans="1:10">
      <c r="A128" s="12"/>
      <c r="B128" s="24"/>
      <c r="C128" s="20" t="s">
        <v>155</v>
      </c>
      <c r="D128" s="108" t="s">
        <v>58</v>
      </c>
      <c r="E128" s="20" t="s">
        <v>17</v>
      </c>
      <c r="F128" s="27">
        <v>41</v>
      </c>
      <c r="G128" s="125">
        <v>8.16</v>
      </c>
      <c r="H128" s="126">
        <v>334.59</v>
      </c>
      <c r="I128" s="88"/>
      <c r="J128" s="93"/>
    </row>
    <row r="129" ht="25" customHeight="1" spans="1:10">
      <c r="A129" s="12"/>
      <c r="B129" s="24"/>
      <c r="C129" s="20" t="s">
        <v>155</v>
      </c>
      <c r="D129" s="108" t="s">
        <v>71</v>
      </c>
      <c r="E129" s="20" t="s">
        <v>17</v>
      </c>
      <c r="F129" s="27">
        <v>2</v>
      </c>
      <c r="G129" s="125">
        <v>17.21</v>
      </c>
      <c r="H129" s="126">
        <v>34.41</v>
      </c>
      <c r="I129" s="88"/>
      <c r="J129" s="93"/>
    </row>
    <row r="130" ht="25" customHeight="1" spans="1:10">
      <c r="A130" s="12"/>
      <c r="B130" s="24"/>
      <c r="C130" s="20" t="s">
        <v>155</v>
      </c>
      <c r="D130" s="108" t="s">
        <v>156</v>
      </c>
      <c r="E130" s="20" t="s">
        <v>17</v>
      </c>
      <c r="F130" s="27">
        <v>1.7</v>
      </c>
      <c r="G130" s="125">
        <v>28.51</v>
      </c>
      <c r="H130" s="126">
        <v>48.47</v>
      </c>
      <c r="I130" s="88"/>
      <c r="J130" s="93"/>
    </row>
    <row r="131" ht="25" customHeight="1" spans="1:10">
      <c r="A131" s="12"/>
      <c r="B131" s="13"/>
      <c r="C131" s="20" t="s">
        <v>18</v>
      </c>
      <c r="D131" s="20"/>
      <c r="E131" s="20"/>
      <c r="F131" s="27"/>
      <c r="G131" s="125"/>
      <c r="H131" s="127">
        <f>SUM(H117:H130)</f>
        <v>60225.72</v>
      </c>
      <c r="I131" s="88"/>
      <c r="J131" s="93"/>
    </row>
    <row r="132" ht="25" customHeight="1" spans="1:10">
      <c r="A132" s="12">
        <v>38</v>
      </c>
      <c r="B132" s="158" t="s">
        <v>19</v>
      </c>
      <c r="C132" s="20" t="s">
        <v>23</v>
      </c>
      <c r="D132" s="76" t="s">
        <v>158</v>
      </c>
      <c r="E132" s="76" t="s">
        <v>22</v>
      </c>
      <c r="F132" s="27">
        <v>132</v>
      </c>
      <c r="G132" s="128">
        <v>287.75</v>
      </c>
      <c r="H132" s="126">
        <v>37982.69</v>
      </c>
      <c r="I132" s="88"/>
      <c r="J132" s="93"/>
    </row>
    <row r="133" ht="25" customHeight="1" spans="1:10">
      <c r="A133" s="12"/>
      <c r="B133" s="158"/>
      <c r="C133" s="20" t="s">
        <v>454</v>
      </c>
      <c r="D133" s="20" t="s">
        <v>455</v>
      </c>
      <c r="E133" s="16" t="s">
        <v>22</v>
      </c>
      <c r="F133" s="27">
        <v>1</v>
      </c>
      <c r="G133" s="128">
        <v>17413.27</v>
      </c>
      <c r="H133" s="126">
        <v>17413.27</v>
      </c>
      <c r="I133" s="88"/>
      <c r="J133" s="93"/>
    </row>
    <row r="134" ht="25" customHeight="1" spans="1:10">
      <c r="A134" s="12"/>
      <c r="B134" s="13"/>
      <c r="C134" s="20" t="s">
        <v>454</v>
      </c>
      <c r="D134" s="20" t="s">
        <v>456</v>
      </c>
      <c r="E134" s="16" t="s">
        <v>22</v>
      </c>
      <c r="F134" s="27">
        <v>1</v>
      </c>
      <c r="G134" s="128">
        <v>21668.14</v>
      </c>
      <c r="H134" s="126">
        <v>21668.14</v>
      </c>
      <c r="I134" s="88"/>
      <c r="J134" s="93"/>
    </row>
    <row r="135" ht="25" customHeight="1" spans="1:10">
      <c r="A135" s="12"/>
      <c r="B135" s="158"/>
      <c r="C135" s="20" t="s">
        <v>98</v>
      </c>
      <c r="D135" s="20" t="s">
        <v>353</v>
      </c>
      <c r="E135" s="16" t="s">
        <v>22</v>
      </c>
      <c r="F135" s="27">
        <v>1</v>
      </c>
      <c r="G135" s="128">
        <v>955.74</v>
      </c>
      <c r="H135" s="126">
        <v>955.74</v>
      </c>
      <c r="I135" s="88"/>
      <c r="J135" s="93"/>
    </row>
    <row r="136" ht="25" customHeight="1" spans="1:10">
      <c r="A136" s="12"/>
      <c r="B136" s="158"/>
      <c r="C136" s="20" t="s">
        <v>18</v>
      </c>
      <c r="D136" s="20"/>
      <c r="E136" s="20"/>
      <c r="F136" s="27"/>
      <c r="G136" s="125"/>
      <c r="H136" s="127">
        <f>SUM(H132:H135)</f>
        <v>78019.84</v>
      </c>
      <c r="I136" s="88"/>
      <c r="J136" s="93"/>
    </row>
    <row r="137" ht="25" customHeight="1" spans="1:10">
      <c r="A137" s="12">
        <v>52</v>
      </c>
      <c r="B137" s="158" t="s">
        <v>28</v>
      </c>
      <c r="C137" s="20" t="s">
        <v>101</v>
      </c>
      <c r="D137" s="20" t="s">
        <v>30</v>
      </c>
      <c r="E137" s="16" t="s">
        <v>42</v>
      </c>
      <c r="F137" s="27">
        <v>262</v>
      </c>
      <c r="G137" s="128">
        <v>2.67</v>
      </c>
      <c r="H137" s="126">
        <v>699.56</v>
      </c>
      <c r="I137" s="88"/>
      <c r="J137" s="93"/>
    </row>
    <row r="138" ht="25" customHeight="1" spans="1:10">
      <c r="A138" s="12"/>
      <c r="B138" s="13"/>
      <c r="C138" s="20" t="s">
        <v>457</v>
      </c>
      <c r="D138" s="20" t="s">
        <v>458</v>
      </c>
      <c r="E138" s="16" t="s">
        <v>42</v>
      </c>
      <c r="F138" s="27">
        <v>1</v>
      </c>
      <c r="G138" s="128">
        <v>14.37</v>
      </c>
      <c r="H138" s="126">
        <v>14.37</v>
      </c>
      <c r="I138" s="88"/>
      <c r="J138" s="93"/>
    </row>
    <row r="139" ht="25" customHeight="1" spans="1:10">
      <c r="A139" s="12"/>
      <c r="B139" s="13"/>
      <c r="C139" s="20" t="s">
        <v>459</v>
      </c>
      <c r="D139" s="20" t="s">
        <v>39</v>
      </c>
      <c r="E139" s="16" t="s">
        <v>42</v>
      </c>
      <c r="F139" s="27">
        <v>2</v>
      </c>
      <c r="G139" s="128">
        <v>14.01</v>
      </c>
      <c r="H139" s="126">
        <v>28.02</v>
      </c>
      <c r="I139" s="88"/>
      <c r="J139" s="93"/>
    </row>
    <row r="140" ht="25" customHeight="1" spans="1:10">
      <c r="A140" s="12"/>
      <c r="B140" s="13"/>
      <c r="C140" s="20" t="s">
        <v>460</v>
      </c>
      <c r="D140" s="20" t="s">
        <v>461</v>
      </c>
      <c r="E140" s="16" t="s">
        <v>42</v>
      </c>
      <c r="F140" s="27">
        <v>11</v>
      </c>
      <c r="G140" s="128">
        <v>7.71</v>
      </c>
      <c r="H140" s="126">
        <v>84.79</v>
      </c>
      <c r="I140" s="88"/>
      <c r="J140" s="93"/>
    </row>
    <row r="141" ht="25" customHeight="1" spans="1:10">
      <c r="A141" s="12"/>
      <c r="B141" s="13"/>
      <c r="C141" s="20" t="s">
        <v>84</v>
      </c>
      <c r="D141" s="20" t="s">
        <v>462</v>
      </c>
      <c r="E141" s="16" t="s">
        <v>42</v>
      </c>
      <c r="F141" s="27">
        <v>2</v>
      </c>
      <c r="G141" s="128">
        <v>26.82</v>
      </c>
      <c r="H141" s="126">
        <v>53.64</v>
      </c>
      <c r="I141" s="88"/>
      <c r="J141" s="93"/>
    </row>
    <row r="142" ht="25" customHeight="1" spans="1:10">
      <c r="A142" s="12"/>
      <c r="B142" s="13"/>
      <c r="C142" s="20" t="s">
        <v>52</v>
      </c>
      <c r="D142" s="20" t="s">
        <v>53</v>
      </c>
      <c r="E142" s="16" t="s">
        <v>42</v>
      </c>
      <c r="F142" s="27">
        <v>7</v>
      </c>
      <c r="G142" s="128">
        <v>19.23</v>
      </c>
      <c r="H142" s="126">
        <v>134.61</v>
      </c>
      <c r="I142" s="88"/>
      <c r="J142" s="93"/>
    </row>
    <row r="143" ht="25" customHeight="1" spans="1:10">
      <c r="A143" s="12"/>
      <c r="B143" s="13"/>
      <c r="C143" s="20" t="s">
        <v>165</v>
      </c>
      <c r="D143" s="20" t="s">
        <v>50</v>
      </c>
      <c r="E143" s="16" t="s">
        <v>42</v>
      </c>
      <c r="F143" s="27">
        <v>1</v>
      </c>
      <c r="G143" s="128">
        <v>11.54</v>
      </c>
      <c r="H143" s="126">
        <v>11.54</v>
      </c>
      <c r="I143" s="88"/>
      <c r="J143" s="93"/>
    </row>
    <row r="144" ht="25" customHeight="1" spans="1:10">
      <c r="A144" s="12"/>
      <c r="B144" s="13"/>
      <c r="C144" s="20" t="s">
        <v>165</v>
      </c>
      <c r="D144" s="20" t="s">
        <v>51</v>
      </c>
      <c r="E144" s="16" t="s">
        <v>42</v>
      </c>
      <c r="F144" s="27">
        <v>2</v>
      </c>
      <c r="G144" s="128">
        <v>25.31</v>
      </c>
      <c r="H144" s="126">
        <v>50.62</v>
      </c>
      <c r="I144" s="88"/>
      <c r="J144" s="93"/>
    </row>
    <row r="145" ht="25" customHeight="1" spans="1:10">
      <c r="A145" s="12"/>
      <c r="B145" s="13"/>
      <c r="C145" s="20" t="s">
        <v>163</v>
      </c>
      <c r="D145" s="20" t="s">
        <v>176</v>
      </c>
      <c r="E145" s="16" t="s">
        <v>42</v>
      </c>
      <c r="F145" s="27">
        <v>1</v>
      </c>
      <c r="G145" s="128">
        <v>24.62</v>
      </c>
      <c r="H145" s="126">
        <v>24.62</v>
      </c>
      <c r="I145" s="88"/>
      <c r="J145" s="93"/>
    </row>
    <row r="146" ht="25" customHeight="1" spans="1:10">
      <c r="A146" s="12"/>
      <c r="B146" s="13"/>
      <c r="C146" s="20" t="s">
        <v>163</v>
      </c>
      <c r="D146" s="20" t="s">
        <v>51</v>
      </c>
      <c r="E146" s="16" t="s">
        <v>42</v>
      </c>
      <c r="F146" s="27">
        <v>3</v>
      </c>
      <c r="G146" s="128">
        <v>7.39</v>
      </c>
      <c r="H146" s="126">
        <v>22.17</v>
      </c>
      <c r="I146" s="88"/>
      <c r="J146" s="93"/>
    </row>
    <row r="147" ht="25" customHeight="1" spans="1:10">
      <c r="A147" s="12"/>
      <c r="B147" s="13"/>
      <c r="C147" s="20" t="s">
        <v>163</v>
      </c>
      <c r="D147" s="20" t="s">
        <v>164</v>
      </c>
      <c r="E147" s="16" t="s">
        <v>42</v>
      </c>
      <c r="F147" s="27">
        <v>1</v>
      </c>
      <c r="G147" s="128">
        <v>6.32</v>
      </c>
      <c r="H147" s="126">
        <v>6.32</v>
      </c>
      <c r="I147" s="88"/>
      <c r="J147" s="93"/>
    </row>
    <row r="148" ht="25" customHeight="1" spans="1:10">
      <c r="A148" s="12"/>
      <c r="B148" s="13"/>
      <c r="C148" s="20" t="s">
        <v>49</v>
      </c>
      <c r="D148" s="20" t="s">
        <v>50</v>
      </c>
      <c r="E148" s="16" t="s">
        <v>42</v>
      </c>
      <c r="F148" s="27">
        <v>23</v>
      </c>
      <c r="G148" s="128">
        <v>4.69</v>
      </c>
      <c r="H148" s="126">
        <v>107.87</v>
      </c>
      <c r="I148" s="88"/>
      <c r="J148" s="93"/>
    </row>
    <row r="149" ht="25" customHeight="1" spans="1:10">
      <c r="A149" s="12"/>
      <c r="B149" s="13"/>
      <c r="C149" s="20" t="s">
        <v>49</v>
      </c>
      <c r="D149" s="20" t="s">
        <v>51</v>
      </c>
      <c r="E149" s="16" t="s">
        <v>42</v>
      </c>
      <c r="F149" s="27">
        <v>83</v>
      </c>
      <c r="G149" s="128">
        <v>9.74</v>
      </c>
      <c r="H149" s="126">
        <v>807.97</v>
      </c>
      <c r="I149" s="88"/>
      <c r="J149" s="93"/>
    </row>
    <row r="150" ht="25" customHeight="1" spans="1:10">
      <c r="A150" s="12"/>
      <c r="B150" s="13"/>
      <c r="C150" s="20" t="s">
        <v>49</v>
      </c>
      <c r="D150" s="20" t="s">
        <v>176</v>
      </c>
      <c r="E150" s="16" t="s">
        <v>42</v>
      </c>
      <c r="F150" s="27">
        <v>9</v>
      </c>
      <c r="G150" s="128">
        <v>44.44</v>
      </c>
      <c r="H150" s="126">
        <v>399.98</v>
      </c>
      <c r="I150" s="88"/>
      <c r="J150" s="93"/>
    </row>
    <row r="151" ht="25" customHeight="1" spans="1:10">
      <c r="A151" s="12"/>
      <c r="B151" s="13"/>
      <c r="C151" s="20" t="s">
        <v>49</v>
      </c>
      <c r="D151" s="20" t="s">
        <v>177</v>
      </c>
      <c r="E151" s="16" t="s">
        <v>42</v>
      </c>
      <c r="F151" s="27">
        <v>3</v>
      </c>
      <c r="G151" s="128">
        <v>213.83</v>
      </c>
      <c r="H151" s="126">
        <v>641.5</v>
      </c>
      <c r="I151" s="88"/>
      <c r="J151" s="93"/>
    </row>
    <row r="152" ht="25" customHeight="1" spans="1:10">
      <c r="A152" s="12"/>
      <c r="B152" s="13"/>
      <c r="C152" s="20" t="s">
        <v>239</v>
      </c>
      <c r="D152" s="20" t="s">
        <v>177</v>
      </c>
      <c r="E152" s="16" t="s">
        <v>42</v>
      </c>
      <c r="F152" s="27">
        <v>2</v>
      </c>
      <c r="G152" s="128">
        <v>106.65</v>
      </c>
      <c r="H152" s="126">
        <v>213.29</v>
      </c>
      <c r="I152" s="88"/>
      <c r="J152" s="93"/>
    </row>
    <row r="153" ht="25" customHeight="1" spans="1:10">
      <c r="A153" s="12"/>
      <c r="B153" s="13"/>
      <c r="C153" s="20" t="s">
        <v>137</v>
      </c>
      <c r="D153" s="20" t="s">
        <v>53</v>
      </c>
      <c r="E153" s="16" t="s">
        <v>42</v>
      </c>
      <c r="F153" s="27">
        <v>30</v>
      </c>
      <c r="G153" s="128">
        <v>29.9975</v>
      </c>
      <c r="H153" s="126">
        <v>899.92</v>
      </c>
      <c r="I153" s="88"/>
      <c r="J153" s="93"/>
    </row>
    <row r="154" ht="25" customHeight="1" spans="1:10">
      <c r="A154" s="12"/>
      <c r="B154" s="13"/>
      <c r="C154" s="20" t="s">
        <v>137</v>
      </c>
      <c r="D154" s="20" t="s">
        <v>445</v>
      </c>
      <c r="E154" s="16" t="s">
        <v>42</v>
      </c>
      <c r="F154" s="27">
        <v>1</v>
      </c>
      <c r="G154" s="128">
        <v>135.79</v>
      </c>
      <c r="H154" s="126">
        <v>135.79</v>
      </c>
      <c r="I154" s="88"/>
      <c r="J154" s="93"/>
    </row>
    <row r="155" ht="25" customHeight="1" spans="1:10">
      <c r="A155" s="12"/>
      <c r="B155" s="13"/>
      <c r="C155" s="20" t="s">
        <v>137</v>
      </c>
      <c r="D155" s="20" t="s">
        <v>463</v>
      </c>
      <c r="E155" s="16" t="s">
        <v>42</v>
      </c>
      <c r="F155" s="27">
        <v>1</v>
      </c>
      <c r="G155" s="128">
        <v>250.34</v>
      </c>
      <c r="H155" s="126">
        <v>250.34</v>
      </c>
      <c r="I155" s="88"/>
      <c r="J155" s="93"/>
    </row>
    <row r="156" ht="25" customHeight="1" spans="1:10">
      <c r="A156" s="12"/>
      <c r="B156" s="13"/>
      <c r="C156" s="20" t="s">
        <v>170</v>
      </c>
      <c r="D156" s="20" t="s">
        <v>171</v>
      </c>
      <c r="E156" s="16" t="s">
        <v>42</v>
      </c>
      <c r="F156" s="27">
        <v>1</v>
      </c>
      <c r="G156" s="128">
        <v>27.18</v>
      </c>
      <c r="H156" s="126">
        <v>27.18</v>
      </c>
      <c r="I156" s="88"/>
      <c r="J156" s="93"/>
    </row>
    <row r="157" ht="25" customHeight="1" spans="1:10">
      <c r="A157" s="12"/>
      <c r="B157" s="13"/>
      <c r="C157" s="20" t="s">
        <v>47</v>
      </c>
      <c r="D157" s="20" t="s">
        <v>50</v>
      </c>
      <c r="E157" s="16" t="s">
        <v>42</v>
      </c>
      <c r="F157" s="27">
        <v>1</v>
      </c>
      <c r="G157" s="128">
        <v>7.5</v>
      </c>
      <c r="H157" s="126">
        <v>7.5</v>
      </c>
      <c r="I157" s="88"/>
      <c r="J157" s="93"/>
    </row>
    <row r="158" ht="25" customHeight="1" spans="1:10">
      <c r="A158" s="12"/>
      <c r="B158" s="13"/>
      <c r="C158" s="20" t="s">
        <v>168</v>
      </c>
      <c r="D158" s="20" t="s">
        <v>48</v>
      </c>
      <c r="E158" s="16" t="s">
        <v>42</v>
      </c>
      <c r="F158" s="27">
        <v>1</v>
      </c>
      <c r="G158" s="128">
        <v>34.41</v>
      </c>
      <c r="H158" s="126">
        <v>34.41</v>
      </c>
      <c r="I158" s="88"/>
      <c r="J158" s="93"/>
    </row>
    <row r="159" ht="25" customHeight="1" spans="1:10">
      <c r="A159" s="12"/>
      <c r="B159" s="13"/>
      <c r="C159" s="20" t="s">
        <v>54</v>
      </c>
      <c r="D159" s="20" t="s">
        <v>55</v>
      </c>
      <c r="E159" s="16" t="s">
        <v>42</v>
      </c>
      <c r="F159" s="27">
        <v>1</v>
      </c>
      <c r="G159" s="128">
        <v>43.51</v>
      </c>
      <c r="H159" s="126">
        <v>43.51</v>
      </c>
      <c r="I159" s="88"/>
      <c r="J159" s="93"/>
    </row>
    <row r="160" ht="25" customHeight="1" spans="1:10">
      <c r="A160" s="12"/>
      <c r="B160" s="13"/>
      <c r="C160" s="20" t="s">
        <v>54</v>
      </c>
      <c r="D160" s="20" t="s">
        <v>112</v>
      </c>
      <c r="E160" s="16" t="s">
        <v>42</v>
      </c>
      <c r="F160" s="27">
        <v>1</v>
      </c>
      <c r="G160" s="128">
        <v>61.58</v>
      </c>
      <c r="H160" s="126">
        <v>61.58</v>
      </c>
      <c r="I160" s="88"/>
      <c r="J160" s="93"/>
    </row>
    <row r="161" ht="25" customHeight="1" spans="1:10">
      <c r="A161" s="12"/>
      <c r="B161" s="13"/>
      <c r="C161" s="20" t="s">
        <v>205</v>
      </c>
      <c r="D161" s="20" t="s">
        <v>206</v>
      </c>
      <c r="E161" s="16" t="s">
        <v>42</v>
      </c>
      <c r="F161" s="27">
        <v>8</v>
      </c>
      <c r="G161" s="128">
        <v>13.27</v>
      </c>
      <c r="H161" s="126">
        <v>106.19</v>
      </c>
      <c r="I161" s="88"/>
      <c r="J161" s="93"/>
    </row>
    <row r="162" ht="25" customHeight="1" spans="1:10">
      <c r="A162" s="12"/>
      <c r="B162" s="13"/>
      <c r="C162" s="20" t="s">
        <v>198</v>
      </c>
      <c r="D162" s="20" t="s">
        <v>184</v>
      </c>
      <c r="E162" s="16" t="s">
        <v>42</v>
      </c>
      <c r="F162" s="27">
        <v>8</v>
      </c>
      <c r="G162" s="128">
        <v>0.795</v>
      </c>
      <c r="H162" s="126">
        <v>6.37</v>
      </c>
      <c r="I162" s="88"/>
      <c r="J162" s="93"/>
    </row>
    <row r="163" ht="25" customHeight="1" spans="1:10">
      <c r="A163" s="12"/>
      <c r="B163" s="13"/>
      <c r="C163" s="20" t="s">
        <v>198</v>
      </c>
      <c r="D163" s="20" t="s">
        <v>58</v>
      </c>
      <c r="E163" s="16" t="s">
        <v>42</v>
      </c>
      <c r="F163" s="27">
        <v>61</v>
      </c>
      <c r="G163" s="128">
        <v>1.37</v>
      </c>
      <c r="H163" s="126">
        <v>83.68</v>
      </c>
      <c r="I163" s="88"/>
      <c r="J163" s="93"/>
    </row>
    <row r="164" ht="25" customHeight="1" spans="1:10">
      <c r="A164" s="12"/>
      <c r="B164" s="13"/>
      <c r="C164" s="20" t="s">
        <v>207</v>
      </c>
      <c r="D164" s="20" t="s">
        <v>208</v>
      </c>
      <c r="E164" s="16" t="s">
        <v>42</v>
      </c>
      <c r="F164" s="27">
        <v>531</v>
      </c>
      <c r="G164" s="128">
        <v>0.5929</v>
      </c>
      <c r="H164" s="126">
        <v>314.84</v>
      </c>
      <c r="I164" s="88"/>
      <c r="J164" s="93"/>
    </row>
    <row r="165" ht="25" customHeight="1" spans="1:10">
      <c r="A165" s="12"/>
      <c r="B165" s="13"/>
      <c r="C165" s="20" t="s">
        <v>197</v>
      </c>
      <c r="D165" s="20" t="s">
        <v>58</v>
      </c>
      <c r="E165" s="16" t="s">
        <v>42</v>
      </c>
      <c r="F165" s="27">
        <v>36</v>
      </c>
      <c r="G165" s="128">
        <v>6.5</v>
      </c>
      <c r="H165" s="126">
        <v>235.75</v>
      </c>
      <c r="I165" s="88"/>
      <c r="J165" s="93"/>
    </row>
    <row r="166" ht="25" customHeight="1" spans="1:10">
      <c r="A166" s="12"/>
      <c r="B166" s="13"/>
      <c r="C166" s="20" t="s">
        <v>188</v>
      </c>
      <c r="D166" s="20" t="s">
        <v>58</v>
      </c>
      <c r="E166" s="16" t="s">
        <v>42</v>
      </c>
      <c r="F166" s="27">
        <v>11</v>
      </c>
      <c r="G166" s="128">
        <v>4.42</v>
      </c>
      <c r="H166" s="126">
        <v>48.67</v>
      </c>
      <c r="I166" s="88"/>
      <c r="J166" s="93"/>
    </row>
    <row r="167" ht="25" customHeight="1" spans="1:10">
      <c r="A167" s="12"/>
      <c r="B167" s="13"/>
      <c r="C167" s="20" t="s">
        <v>183</v>
      </c>
      <c r="D167" s="20" t="s">
        <v>184</v>
      </c>
      <c r="E167" s="16" t="s">
        <v>42</v>
      </c>
      <c r="F167" s="27">
        <v>1029</v>
      </c>
      <c r="G167" s="128">
        <v>1.31</v>
      </c>
      <c r="H167" s="126">
        <v>1347.72</v>
      </c>
      <c r="I167" s="88"/>
      <c r="J167" s="93"/>
    </row>
    <row r="168" ht="25" customHeight="1" spans="1:10">
      <c r="A168" s="12"/>
      <c r="B168" s="13"/>
      <c r="C168" s="20" t="s">
        <v>183</v>
      </c>
      <c r="D168" s="20" t="s">
        <v>58</v>
      </c>
      <c r="E168" s="16" t="s">
        <v>42</v>
      </c>
      <c r="F168" s="27">
        <v>70</v>
      </c>
      <c r="G168" s="128">
        <v>3.09</v>
      </c>
      <c r="H168" s="126">
        <v>216.19</v>
      </c>
      <c r="I168" s="88"/>
      <c r="J168" s="93"/>
    </row>
    <row r="169" ht="25" customHeight="1" spans="1:10">
      <c r="A169" s="12"/>
      <c r="B169" s="13"/>
      <c r="C169" s="20" t="s">
        <v>192</v>
      </c>
      <c r="D169" s="20" t="s">
        <v>58</v>
      </c>
      <c r="E169" s="16" t="s">
        <v>42</v>
      </c>
      <c r="F169" s="27">
        <v>35</v>
      </c>
      <c r="G169" s="128">
        <v>2.21</v>
      </c>
      <c r="H169" s="126">
        <v>77.43</v>
      </c>
      <c r="I169" s="88"/>
      <c r="J169" s="93"/>
    </row>
    <row r="170" ht="25" customHeight="1" spans="1:10">
      <c r="A170" s="12"/>
      <c r="B170" s="13"/>
      <c r="C170" s="20" t="s">
        <v>191</v>
      </c>
      <c r="D170" s="20" t="s">
        <v>184</v>
      </c>
      <c r="E170" s="16" t="s">
        <v>42</v>
      </c>
      <c r="F170" s="27">
        <v>262</v>
      </c>
      <c r="G170" s="128">
        <v>1.07</v>
      </c>
      <c r="H170" s="126">
        <v>280.55</v>
      </c>
      <c r="I170" s="88"/>
      <c r="J170" s="93"/>
    </row>
    <row r="171" ht="25" customHeight="1" spans="1:10">
      <c r="A171" s="12"/>
      <c r="B171" s="13"/>
      <c r="C171" s="20" t="s">
        <v>190</v>
      </c>
      <c r="D171" s="20" t="s">
        <v>186</v>
      </c>
      <c r="E171" s="16" t="s">
        <v>42</v>
      </c>
      <c r="F171" s="27">
        <v>273</v>
      </c>
      <c r="G171" s="128">
        <v>4.42</v>
      </c>
      <c r="H171" s="126">
        <v>1207.96</v>
      </c>
      <c r="I171" s="88"/>
      <c r="J171" s="93"/>
    </row>
    <row r="172" ht="25" customHeight="1" spans="1:10">
      <c r="A172" s="12"/>
      <c r="B172" s="13"/>
      <c r="C172" s="20" t="s">
        <v>265</v>
      </c>
      <c r="D172" s="20"/>
      <c r="E172" s="16" t="s">
        <v>42</v>
      </c>
      <c r="F172" s="27">
        <v>270</v>
      </c>
      <c r="G172" s="128">
        <v>0.177</v>
      </c>
      <c r="H172" s="126">
        <v>46.72</v>
      </c>
      <c r="I172" s="88"/>
      <c r="J172" s="93"/>
    </row>
    <row r="173" ht="25" customHeight="1" spans="1:10">
      <c r="A173" s="12"/>
      <c r="B173" s="13"/>
      <c r="C173" s="20" t="s">
        <v>201</v>
      </c>
      <c r="D173" s="20" t="s">
        <v>355</v>
      </c>
      <c r="E173" s="16" t="s">
        <v>42</v>
      </c>
      <c r="F173" s="27">
        <v>3</v>
      </c>
      <c r="G173" s="128">
        <v>7.52</v>
      </c>
      <c r="H173" s="126">
        <v>22.57</v>
      </c>
      <c r="I173" s="88"/>
      <c r="J173" s="93"/>
    </row>
    <row r="174" ht="25" customHeight="1" spans="1:10">
      <c r="A174" s="12"/>
      <c r="B174" s="13"/>
      <c r="C174" s="20" t="s">
        <v>201</v>
      </c>
      <c r="D174" s="20" t="s">
        <v>202</v>
      </c>
      <c r="E174" s="16" t="s">
        <v>42</v>
      </c>
      <c r="F174" s="27">
        <v>233</v>
      </c>
      <c r="G174" s="128">
        <v>6.73</v>
      </c>
      <c r="H174" s="126">
        <v>1567.08</v>
      </c>
      <c r="I174" s="88"/>
      <c r="J174" s="93"/>
    </row>
    <row r="175" ht="25" customHeight="1" spans="1:10">
      <c r="A175" s="12"/>
      <c r="B175" s="13"/>
      <c r="C175" s="20" t="s">
        <v>441</v>
      </c>
      <c r="D175" s="20" t="s">
        <v>442</v>
      </c>
      <c r="E175" s="16" t="s">
        <v>42</v>
      </c>
      <c r="F175" s="27">
        <v>16</v>
      </c>
      <c r="G175" s="128">
        <v>3.45</v>
      </c>
      <c r="H175" s="126">
        <v>55.23</v>
      </c>
      <c r="I175" s="88"/>
      <c r="J175" s="93"/>
    </row>
    <row r="176" ht="25" customHeight="1" spans="1:10">
      <c r="A176" s="12"/>
      <c r="B176" s="13"/>
      <c r="C176" s="20" t="s">
        <v>361</v>
      </c>
      <c r="D176" s="20" t="s">
        <v>44</v>
      </c>
      <c r="E176" s="16" t="s">
        <v>42</v>
      </c>
      <c r="F176" s="27">
        <v>27</v>
      </c>
      <c r="G176" s="128">
        <v>1.17</v>
      </c>
      <c r="H176" s="126">
        <v>31.52</v>
      </c>
      <c r="I176" s="88"/>
      <c r="J176" s="93"/>
    </row>
    <row r="177" ht="25" customHeight="1" spans="1:10">
      <c r="A177" s="12"/>
      <c r="B177" s="13"/>
      <c r="C177" s="20" t="s">
        <v>361</v>
      </c>
      <c r="D177" s="20" t="s">
        <v>429</v>
      </c>
      <c r="E177" s="16" t="s">
        <v>42</v>
      </c>
      <c r="F177" s="27">
        <v>5</v>
      </c>
      <c r="G177" s="128">
        <v>1.55</v>
      </c>
      <c r="H177" s="126">
        <v>7.75</v>
      </c>
      <c r="I177" s="88"/>
      <c r="J177" s="93"/>
    </row>
    <row r="178" ht="25" customHeight="1" spans="1:10">
      <c r="A178" s="12"/>
      <c r="B178" s="13"/>
      <c r="C178" s="20" t="s">
        <v>179</v>
      </c>
      <c r="D178" s="20" t="s">
        <v>464</v>
      </c>
      <c r="E178" s="16" t="s">
        <v>42</v>
      </c>
      <c r="F178" s="27">
        <v>4</v>
      </c>
      <c r="G178" s="128">
        <v>58.41</v>
      </c>
      <c r="H178" s="126">
        <v>233.62</v>
      </c>
      <c r="I178" s="88"/>
      <c r="J178" s="93"/>
    </row>
    <row r="179" ht="25" customHeight="1" spans="1:10">
      <c r="A179" s="12"/>
      <c r="B179" s="13"/>
      <c r="C179" s="20" t="s">
        <v>179</v>
      </c>
      <c r="D179" s="20" t="s">
        <v>464</v>
      </c>
      <c r="E179" s="16" t="s">
        <v>42</v>
      </c>
      <c r="F179" s="27">
        <v>5.5</v>
      </c>
      <c r="G179" s="128">
        <v>58.41</v>
      </c>
      <c r="H179" s="126">
        <v>321.25</v>
      </c>
      <c r="I179" s="88"/>
      <c r="J179" s="93"/>
    </row>
    <row r="180" ht="25" customHeight="1" spans="1:10">
      <c r="A180" s="12"/>
      <c r="B180" s="13"/>
      <c r="C180" s="20" t="s">
        <v>175</v>
      </c>
      <c r="D180" s="20" t="s">
        <v>176</v>
      </c>
      <c r="E180" s="16" t="s">
        <v>42</v>
      </c>
      <c r="F180" s="27">
        <v>6</v>
      </c>
      <c r="G180" s="128">
        <v>21.24</v>
      </c>
      <c r="H180" s="126">
        <v>127.43</v>
      </c>
      <c r="I180" s="88"/>
      <c r="J180" s="93"/>
    </row>
    <row r="181" ht="25" customHeight="1" spans="1:10">
      <c r="A181" s="12"/>
      <c r="B181" s="13"/>
      <c r="C181" s="20" t="s">
        <v>175</v>
      </c>
      <c r="D181" s="20" t="s">
        <v>177</v>
      </c>
      <c r="E181" s="16" t="s">
        <v>42</v>
      </c>
      <c r="F181" s="27">
        <v>6</v>
      </c>
      <c r="G181" s="128">
        <v>29.2</v>
      </c>
      <c r="H181" s="126">
        <v>175.22</v>
      </c>
      <c r="I181" s="88"/>
      <c r="J181" s="93"/>
    </row>
    <row r="182" ht="25" customHeight="1" spans="1:10">
      <c r="A182" s="12"/>
      <c r="B182" s="13"/>
      <c r="C182" s="20" t="s">
        <v>175</v>
      </c>
      <c r="D182" s="20" t="s">
        <v>50</v>
      </c>
      <c r="E182" s="16" t="s">
        <v>42</v>
      </c>
      <c r="F182" s="27">
        <v>1</v>
      </c>
      <c r="G182" s="128">
        <v>10.8</v>
      </c>
      <c r="H182" s="126">
        <v>10.8</v>
      </c>
      <c r="I182" s="88"/>
      <c r="J182" s="93"/>
    </row>
    <row r="183" ht="25" customHeight="1" spans="1:10">
      <c r="A183" s="12"/>
      <c r="B183" s="13"/>
      <c r="C183" s="20" t="s">
        <v>175</v>
      </c>
      <c r="D183" s="20" t="s">
        <v>51</v>
      </c>
      <c r="E183" s="16" t="s">
        <v>42</v>
      </c>
      <c r="F183" s="27">
        <v>3</v>
      </c>
      <c r="G183" s="128">
        <v>14.07</v>
      </c>
      <c r="H183" s="126">
        <v>42.21</v>
      </c>
      <c r="I183" s="88"/>
      <c r="J183" s="93"/>
    </row>
    <row r="184" ht="25" customHeight="1" spans="1:10">
      <c r="A184" s="12"/>
      <c r="B184" s="13"/>
      <c r="C184" s="20" t="s">
        <v>178</v>
      </c>
      <c r="D184" s="20" t="s">
        <v>58</v>
      </c>
      <c r="E184" s="16" t="s">
        <v>42</v>
      </c>
      <c r="F184" s="27">
        <v>6</v>
      </c>
      <c r="G184" s="128">
        <v>4.52</v>
      </c>
      <c r="H184" s="126">
        <v>27.13</v>
      </c>
      <c r="I184" s="88"/>
      <c r="J184" s="93"/>
    </row>
    <row r="185" ht="25" customHeight="1" spans="1:10">
      <c r="A185" s="12"/>
      <c r="B185" s="13"/>
      <c r="C185" s="20" t="s">
        <v>178</v>
      </c>
      <c r="D185" s="20" t="s">
        <v>71</v>
      </c>
      <c r="E185" s="16" t="s">
        <v>42</v>
      </c>
      <c r="F185" s="27">
        <v>4</v>
      </c>
      <c r="G185" s="128">
        <v>8.37</v>
      </c>
      <c r="H185" s="126">
        <v>33.48</v>
      </c>
      <c r="I185" s="88"/>
      <c r="J185" s="93"/>
    </row>
    <row r="186" ht="25" customHeight="1" spans="1:10">
      <c r="A186" s="12"/>
      <c r="B186" s="158"/>
      <c r="C186" s="20" t="s">
        <v>18</v>
      </c>
      <c r="D186" s="20"/>
      <c r="E186" s="20"/>
      <c r="F186" s="27"/>
      <c r="G186" s="125"/>
      <c r="H186" s="127">
        <f>SUM(H137:H185)</f>
        <v>11388.46</v>
      </c>
      <c r="I186" s="88"/>
      <c r="J186" s="93"/>
    </row>
    <row r="187" ht="25" customHeight="1" spans="1:10">
      <c r="A187" s="12">
        <v>44</v>
      </c>
      <c r="B187" s="158" t="s">
        <v>56</v>
      </c>
      <c r="C187" s="20" t="s">
        <v>57</v>
      </c>
      <c r="D187" s="20" t="s">
        <v>58</v>
      </c>
      <c r="E187" s="16" t="s">
        <v>42</v>
      </c>
      <c r="F187" s="27">
        <v>3</v>
      </c>
      <c r="G187" s="128">
        <v>301.71</v>
      </c>
      <c r="H187" s="126">
        <v>905.13</v>
      </c>
      <c r="I187" s="88"/>
      <c r="J187" s="93"/>
    </row>
    <row r="188" ht="25" customHeight="1" spans="1:10">
      <c r="A188" s="12"/>
      <c r="B188" s="13"/>
      <c r="C188" s="20" t="s">
        <v>57</v>
      </c>
      <c r="D188" s="20" t="s">
        <v>71</v>
      </c>
      <c r="E188" s="16" t="s">
        <v>42</v>
      </c>
      <c r="F188" s="27">
        <v>2</v>
      </c>
      <c r="G188" s="128">
        <v>491.45</v>
      </c>
      <c r="H188" s="126">
        <v>982.9</v>
      </c>
      <c r="I188" s="88"/>
      <c r="J188" s="93"/>
    </row>
    <row r="189" ht="25" customHeight="1" spans="1:10">
      <c r="A189" s="12"/>
      <c r="B189" s="13"/>
      <c r="C189" s="20" t="s">
        <v>100</v>
      </c>
      <c r="D189" s="20" t="s">
        <v>58</v>
      </c>
      <c r="E189" s="16" t="s">
        <v>42</v>
      </c>
      <c r="F189" s="27">
        <v>34</v>
      </c>
      <c r="G189" s="128">
        <v>25.124</v>
      </c>
      <c r="H189" s="126">
        <v>854.21</v>
      </c>
      <c r="I189" s="88"/>
      <c r="J189" s="93"/>
    </row>
    <row r="190" ht="25" customHeight="1" spans="1:10">
      <c r="A190" s="12"/>
      <c r="B190" s="13"/>
      <c r="C190" s="20" t="s">
        <v>100</v>
      </c>
      <c r="D190" s="20" t="s">
        <v>184</v>
      </c>
      <c r="E190" s="16" t="s">
        <v>42</v>
      </c>
      <c r="F190" s="27">
        <v>131</v>
      </c>
      <c r="G190" s="128">
        <v>10.09</v>
      </c>
      <c r="H190" s="126">
        <v>1321.6</v>
      </c>
      <c r="I190" s="88"/>
      <c r="J190" s="93"/>
    </row>
    <row r="191" ht="25" customHeight="1" spans="1:10">
      <c r="A191" s="12"/>
      <c r="B191" s="13"/>
      <c r="C191" s="20" t="s">
        <v>302</v>
      </c>
      <c r="D191" s="20" t="s">
        <v>430</v>
      </c>
      <c r="E191" s="16" t="s">
        <v>42</v>
      </c>
      <c r="F191" s="27">
        <v>1</v>
      </c>
      <c r="G191" s="128">
        <v>181.98</v>
      </c>
      <c r="H191" s="126">
        <v>181.98</v>
      </c>
      <c r="I191" s="88"/>
      <c r="J191" s="93"/>
    </row>
    <row r="192" ht="25" customHeight="1" spans="1:10">
      <c r="A192" s="12"/>
      <c r="B192" s="24"/>
      <c r="C192" s="20" t="s">
        <v>18</v>
      </c>
      <c r="D192" s="20"/>
      <c r="E192" s="20"/>
      <c r="F192" s="27"/>
      <c r="G192" s="125"/>
      <c r="H192" s="127">
        <f>SUM(H187:H191)</f>
        <v>4245.82</v>
      </c>
      <c r="I192" s="88"/>
      <c r="J192" s="93"/>
    </row>
    <row r="193" ht="25" customHeight="1" spans="1:10">
      <c r="A193" s="12">
        <v>60</v>
      </c>
      <c r="B193" s="24" t="s">
        <v>59</v>
      </c>
      <c r="C193" s="20" t="s">
        <v>60</v>
      </c>
      <c r="D193" s="20" t="s">
        <v>435</v>
      </c>
      <c r="E193" s="16" t="s">
        <v>42</v>
      </c>
      <c r="F193" s="27">
        <v>6</v>
      </c>
      <c r="G193" s="128">
        <v>311.505</v>
      </c>
      <c r="H193" s="126">
        <v>1869.03</v>
      </c>
      <c r="I193" s="88"/>
      <c r="J193" s="93"/>
    </row>
    <row r="194" ht="25" customHeight="1" spans="1:10">
      <c r="A194" s="12"/>
      <c r="B194" s="24"/>
      <c r="C194" s="20" t="s">
        <v>18</v>
      </c>
      <c r="D194" s="20"/>
      <c r="E194" s="20"/>
      <c r="F194" s="27"/>
      <c r="G194" s="125"/>
      <c r="H194" s="127">
        <f>H193</f>
        <v>1869.03</v>
      </c>
      <c r="I194" s="88"/>
      <c r="J194" s="93"/>
    </row>
    <row r="195" ht="25" customHeight="1" spans="1:9">
      <c r="A195" s="23"/>
      <c r="B195" s="33"/>
      <c r="C195" s="34" t="s">
        <v>62</v>
      </c>
      <c r="D195" s="34"/>
      <c r="E195" s="35"/>
      <c r="F195" s="23"/>
      <c r="G195" s="36"/>
      <c r="H195" s="37">
        <f>H131+H136+H186+H192+H194</f>
        <v>155748.87</v>
      </c>
      <c r="I195" s="90"/>
    </row>
    <row r="196" ht="25" customHeight="1" spans="1:9">
      <c r="A196" s="38" t="s">
        <v>94</v>
      </c>
      <c r="B196" s="39"/>
      <c r="C196" s="40"/>
      <c r="D196" s="38"/>
      <c r="E196" s="38"/>
      <c r="F196" s="38"/>
      <c r="G196" s="38"/>
      <c r="H196" s="38"/>
      <c r="I196" s="38"/>
    </row>
    <row r="197" ht="25" customHeight="1" spans="1:9">
      <c r="A197" s="39"/>
      <c r="B197" s="39"/>
      <c r="C197" s="40"/>
      <c r="D197" s="38"/>
      <c r="E197" s="38"/>
      <c r="F197" s="38"/>
      <c r="G197" s="38"/>
      <c r="H197" s="38"/>
      <c r="I197" s="38"/>
    </row>
    <row r="198" ht="25" customHeight="1"/>
    <row r="199" ht="25" customHeight="1"/>
    <row r="200" ht="25" customHeight="1"/>
    <row r="201" ht="25" customHeight="1" spans="1:10">
      <c r="A201" s="1" t="s">
        <v>0</v>
      </c>
      <c r="B201" s="2" t="s">
        <v>1</v>
      </c>
      <c r="C201" s="3"/>
      <c r="D201" s="3"/>
      <c r="E201" s="3"/>
      <c r="F201" s="3"/>
      <c r="G201" s="3"/>
      <c r="H201" s="3"/>
      <c r="I201" s="3"/>
      <c r="J201" s="83"/>
    </row>
    <row r="202" ht="25" customHeight="1" spans="1:10">
      <c r="A202" s="4">
        <v>44859</v>
      </c>
      <c r="B202" s="5"/>
      <c r="C202" s="6"/>
      <c r="D202" s="7" t="s">
        <v>465</v>
      </c>
      <c r="E202" s="8"/>
      <c r="F202" s="9"/>
      <c r="G202" s="10"/>
      <c r="H202" s="11"/>
      <c r="I202" s="84" t="s">
        <v>3</v>
      </c>
      <c r="J202" s="85"/>
    </row>
    <row r="203" ht="25" customHeight="1" spans="1:10">
      <c r="A203" s="12" t="s">
        <v>4</v>
      </c>
      <c r="B203" s="13" t="s">
        <v>5</v>
      </c>
      <c r="C203" s="14" t="s">
        <v>6</v>
      </c>
      <c r="D203" s="15" t="s">
        <v>7</v>
      </c>
      <c r="E203" s="14" t="s">
        <v>8</v>
      </c>
      <c r="F203" s="16" t="s">
        <v>9</v>
      </c>
      <c r="G203" s="17"/>
      <c r="H203" s="17"/>
      <c r="I203" s="86" t="s">
        <v>10</v>
      </c>
      <c r="J203" s="87"/>
    </row>
    <row r="204" ht="25" customHeight="1" spans="1:10">
      <c r="A204" s="12"/>
      <c r="B204" s="13"/>
      <c r="C204" s="18"/>
      <c r="D204" s="19"/>
      <c r="E204" s="14"/>
      <c r="F204" s="20" t="s">
        <v>11</v>
      </c>
      <c r="G204" s="21" t="s">
        <v>12</v>
      </c>
      <c r="H204" s="22" t="s">
        <v>13</v>
      </c>
      <c r="I204" s="88"/>
      <c r="J204" s="87"/>
    </row>
    <row r="205" ht="25" customHeight="1" spans="1:10">
      <c r="A205" s="12">
        <v>3</v>
      </c>
      <c r="B205" s="24" t="s">
        <v>14</v>
      </c>
      <c r="C205" s="20" t="s">
        <v>65</v>
      </c>
      <c r="D205" s="108" t="s">
        <v>96</v>
      </c>
      <c r="E205" s="20" t="s">
        <v>67</v>
      </c>
      <c r="F205" s="20">
        <v>0.1104</v>
      </c>
      <c r="G205" s="21">
        <v>9715.6703</v>
      </c>
      <c r="H205" s="22">
        <v>1072.61</v>
      </c>
      <c r="I205" s="88"/>
      <c r="J205" s="85"/>
    </row>
    <row r="206" ht="25" customHeight="1" spans="1:10">
      <c r="A206" s="12"/>
      <c r="B206" s="24"/>
      <c r="C206" s="20" t="s">
        <v>155</v>
      </c>
      <c r="D206" s="108" t="s">
        <v>71</v>
      </c>
      <c r="E206" s="20" t="s">
        <v>17</v>
      </c>
      <c r="F206" s="27">
        <v>0.1</v>
      </c>
      <c r="G206" s="125">
        <v>17.2</v>
      </c>
      <c r="H206" s="126">
        <v>1.72</v>
      </c>
      <c r="I206" s="88"/>
      <c r="J206" s="85"/>
    </row>
    <row r="207" ht="25" customHeight="1" spans="1:10">
      <c r="A207" s="12"/>
      <c r="B207" s="13"/>
      <c r="C207" s="20" t="s">
        <v>18</v>
      </c>
      <c r="D207" s="20"/>
      <c r="E207" s="20"/>
      <c r="F207" s="27"/>
      <c r="G207" s="125"/>
      <c r="H207" s="127">
        <f>SUM(H205:H206)</f>
        <v>1074.33</v>
      </c>
      <c r="I207" s="88"/>
      <c r="J207" s="85"/>
    </row>
    <row r="208" ht="25" customHeight="1" spans="1:10">
      <c r="A208" s="23">
        <v>38</v>
      </c>
      <c r="B208" s="24" t="s">
        <v>19</v>
      </c>
      <c r="C208" s="20" t="s">
        <v>23</v>
      </c>
      <c r="D208" s="20" t="s">
        <v>219</v>
      </c>
      <c r="E208" s="20" t="s">
        <v>22</v>
      </c>
      <c r="F208" s="27">
        <v>1</v>
      </c>
      <c r="G208" s="125">
        <v>287.61</v>
      </c>
      <c r="H208" s="126">
        <v>287.61</v>
      </c>
      <c r="I208" s="92"/>
      <c r="J208" s="85"/>
    </row>
    <row r="209" ht="25" customHeight="1" spans="1:10">
      <c r="A209" s="23"/>
      <c r="B209" s="24"/>
      <c r="C209" s="20" t="s">
        <v>18</v>
      </c>
      <c r="D209" s="20"/>
      <c r="E209" s="20"/>
      <c r="F209" s="27"/>
      <c r="G209" s="125"/>
      <c r="H209" s="127">
        <f>SUM(H208:H208)</f>
        <v>287.61</v>
      </c>
      <c r="I209" s="92"/>
      <c r="J209" s="85"/>
    </row>
    <row r="210" ht="25" customHeight="1" spans="1:10">
      <c r="A210" s="23">
        <v>52</v>
      </c>
      <c r="B210" s="24" t="s">
        <v>28</v>
      </c>
      <c r="C210" s="54" t="s">
        <v>101</v>
      </c>
      <c r="D210" s="54" t="s">
        <v>30</v>
      </c>
      <c r="E210" s="54" t="s">
        <v>31</v>
      </c>
      <c r="F210" s="23">
        <v>2</v>
      </c>
      <c r="G210" s="21">
        <v>2.67</v>
      </c>
      <c r="H210" s="23">
        <v>5.34</v>
      </c>
      <c r="I210" s="89"/>
      <c r="J210" s="85"/>
    </row>
    <row r="211" ht="25" customHeight="1" spans="1:10">
      <c r="A211" s="23"/>
      <c r="B211" s="24"/>
      <c r="C211" s="54" t="s">
        <v>165</v>
      </c>
      <c r="D211" s="54" t="s">
        <v>50</v>
      </c>
      <c r="E211" s="54" t="s">
        <v>42</v>
      </c>
      <c r="F211" s="23">
        <v>1</v>
      </c>
      <c r="G211" s="21">
        <v>11.54</v>
      </c>
      <c r="H211" s="23">
        <v>11.54</v>
      </c>
      <c r="I211" s="89"/>
      <c r="J211" s="85"/>
    </row>
    <row r="212" ht="25" customHeight="1" spans="1:10">
      <c r="A212" s="23"/>
      <c r="B212" s="24"/>
      <c r="C212" s="54" t="s">
        <v>199</v>
      </c>
      <c r="D212" s="54" t="s">
        <v>186</v>
      </c>
      <c r="E212" s="54" t="s">
        <v>42</v>
      </c>
      <c r="F212" s="124">
        <v>2</v>
      </c>
      <c r="G212" s="125">
        <v>2.13</v>
      </c>
      <c r="H212" s="23">
        <v>4.25</v>
      </c>
      <c r="I212" s="89"/>
      <c r="J212" s="85"/>
    </row>
    <row r="213" ht="25" customHeight="1" spans="1:10">
      <c r="A213" s="23"/>
      <c r="B213" s="24"/>
      <c r="C213" s="54" t="s">
        <v>188</v>
      </c>
      <c r="D213" s="54" t="s">
        <v>58</v>
      </c>
      <c r="E213" s="54" t="s">
        <v>42</v>
      </c>
      <c r="F213" s="124">
        <v>1</v>
      </c>
      <c r="G213" s="125">
        <v>4.42</v>
      </c>
      <c r="H213" s="23">
        <v>4.42</v>
      </c>
      <c r="I213" s="89"/>
      <c r="J213" s="85"/>
    </row>
    <row r="214" ht="25" customHeight="1" spans="1:10">
      <c r="A214" s="23"/>
      <c r="B214" s="24"/>
      <c r="C214" s="54" t="s">
        <v>191</v>
      </c>
      <c r="D214" s="54" t="s">
        <v>58</v>
      </c>
      <c r="E214" s="54" t="s">
        <v>42</v>
      </c>
      <c r="F214" s="124">
        <v>3</v>
      </c>
      <c r="G214" s="125">
        <v>2.04</v>
      </c>
      <c r="H214" s="23">
        <v>6.11</v>
      </c>
      <c r="I214" s="89"/>
      <c r="J214" s="85"/>
    </row>
    <row r="215" ht="25" customHeight="1" spans="1:10">
      <c r="A215" s="23"/>
      <c r="B215" s="24"/>
      <c r="C215" s="54" t="s">
        <v>183</v>
      </c>
      <c r="D215" s="54" t="s">
        <v>58</v>
      </c>
      <c r="E215" s="54" t="s">
        <v>42</v>
      </c>
      <c r="F215" s="124">
        <v>2</v>
      </c>
      <c r="G215" s="125">
        <v>3.09</v>
      </c>
      <c r="H215" s="23">
        <v>6.18</v>
      </c>
      <c r="I215" s="89"/>
      <c r="J215" s="85"/>
    </row>
    <row r="216" ht="25" customHeight="1" spans="1:10">
      <c r="A216" s="23"/>
      <c r="B216" s="24"/>
      <c r="C216" s="54" t="s">
        <v>49</v>
      </c>
      <c r="D216" s="54" t="s">
        <v>50</v>
      </c>
      <c r="E216" s="54" t="s">
        <v>42</v>
      </c>
      <c r="F216" s="124">
        <v>23</v>
      </c>
      <c r="G216" s="125">
        <v>4.69</v>
      </c>
      <c r="H216" s="23">
        <v>107.88</v>
      </c>
      <c r="I216" s="89"/>
      <c r="J216" s="85"/>
    </row>
    <row r="217" ht="25" customHeight="1" spans="1:10">
      <c r="A217" s="23"/>
      <c r="B217" s="24"/>
      <c r="C217" s="54" t="s">
        <v>201</v>
      </c>
      <c r="D217" s="54" t="s">
        <v>202</v>
      </c>
      <c r="E217" s="54" t="s">
        <v>42</v>
      </c>
      <c r="F217" s="124">
        <v>15</v>
      </c>
      <c r="G217" s="125">
        <v>6.73</v>
      </c>
      <c r="H217" s="23">
        <v>100.88</v>
      </c>
      <c r="I217" s="89"/>
      <c r="J217" s="85"/>
    </row>
    <row r="218" ht="25" customHeight="1" spans="1:10">
      <c r="A218" s="23"/>
      <c r="B218" s="24"/>
      <c r="C218" s="20" t="s">
        <v>18</v>
      </c>
      <c r="D218" s="20"/>
      <c r="E218" s="20"/>
      <c r="F218" s="27"/>
      <c r="G218" s="125"/>
      <c r="H218" s="127">
        <f>SUM(H210:H217)</f>
        <v>246.6</v>
      </c>
      <c r="I218" s="89"/>
      <c r="J218" s="85"/>
    </row>
    <row r="219" ht="25" customHeight="1" spans="1:10">
      <c r="A219" s="23"/>
      <c r="B219" s="24" t="s">
        <v>56</v>
      </c>
      <c r="C219" s="54" t="s">
        <v>100</v>
      </c>
      <c r="D219" s="54" t="s">
        <v>58</v>
      </c>
      <c r="E219" s="54" t="s">
        <v>42</v>
      </c>
      <c r="F219" s="23">
        <v>3</v>
      </c>
      <c r="G219" s="21">
        <v>25.12</v>
      </c>
      <c r="H219" s="23">
        <v>75.37</v>
      </c>
      <c r="I219" s="89"/>
      <c r="J219" s="85"/>
    </row>
    <row r="220" ht="25" customHeight="1" spans="1:10">
      <c r="A220" s="23"/>
      <c r="B220" s="24"/>
      <c r="C220" s="20" t="s">
        <v>18</v>
      </c>
      <c r="D220" s="20"/>
      <c r="E220" s="20"/>
      <c r="F220" s="27"/>
      <c r="G220" s="125"/>
      <c r="H220" s="127">
        <f>SUM(H219:H219)</f>
        <v>75.37</v>
      </c>
      <c r="I220" s="89"/>
      <c r="J220" s="85"/>
    </row>
    <row r="221" ht="25" customHeight="1" spans="1:10">
      <c r="A221" s="23"/>
      <c r="B221" s="33"/>
      <c r="C221" s="34" t="s">
        <v>62</v>
      </c>
      <c r="D221" s="34"/>
      <c r="E221" s="35"/>
      <c r="F221" s="23"/>
      <c r="G221" s="36"/>
      <c r="H221" s="37">
        <f>H207+H209+H218+H220</f>
        <v>1683.91</v>
      </c>
      <c r="I221" s="90"/>
      <c r="J221" s="87"/>
    </row>
    <row r="222" ht="25" customHeight="1" spans="1:10">
      <c r="A222" s="38" t="s">
        <v>94</v>
      </c>
      <c r="B222" s="39"/>
      <c r="C222" s="40"/>
      <c r="D222" s="38"/>
      <c r="E222" s="38"/>
      <c r="F222" s="38"/>
      <c r="G222" s="38"/>
      <c r="H222" s="38"/>
      <c r="I222" s="38"/>
      <c r="J222" s="91"/>
    </row>
    <row r="223" ht="25" customHeight="1"/>
    <row r="224" ht="25" customHeight="1"/>
    <row r="225" ht="25" customHeight="1" spans="1:9">
      <c r="A225" s="1" t="s">
        <v>0</v>
      </c>
      <c r="B225" s="2" t="s">
        <v>1</v>
      </c>
      <c r="C225" s="3"/>
      <c r="D225" s="3"/>
      <c r="E225" s="3"/>
      <c r="F225" s="3"/>
      <c r="G225" s="3"/>
      <c r="H225" s="3"/>
      <c r="I225" s="3"/>
    </row>
    <row r="226" ht="25" customHeight="1" spans="1:9">
      <c r="A226" s="4">
        <v>44859</v>
      </c>
      <c r="B226" s="5"/>
      <c r="C226" s="6"/>
      <c r="D226" s="7" t="s">
        <v>466</v>
      </c>
      <c r="E226" s="8"/>
      <c r="F226" s="9"/>
      <c r="G226" s="10"/>
      <c r="H226" s="11"/>
      <c r="I226" s="84" t="s">
        <v>3</v>
      </c>
    </row>
    <row r="227" ht="25" customHeight="1" spans="1:9">
      <c r="A227" s="12" t="s">
        <v>4</v>
      </c>
      <c r="B227" s="13" t="s">
        <v>5</v>
      </c>
      <c r="C227" s="14" t="s">
        <v>6</v>
      </c>
      <c r="D227" s="15" t="s">
        <v>7</v>
      </c>
      <c r="E227" s="14" t="s">
        <v>8</v>
      </c>
      <c r="F227" s="16" t="s">
        <v>9</v>
      </c>
      <c r="G227" s="17"/>
      <c r="H227" s="17"/>
      <c r="I227" s="86" t="s">
        <v>10</v>
      </c>
    </row>
    <row r="228" ht="25" customHeight="1" spans="1:9">
      <c r="A228" s="12"/>
      <c r="B228" s="13"/>
      <c r="C228" s="18"/>
      <c r="D228" s="19"/>
      <c r="E228" s="14"/>
      <c r="F228" s="20" t="s">
        <v>11</v>
      </c>
      <c r="G228" s="21" t="s">
        <v>12</v>
      </c>
      <c r="H228" s="22" t="s">
        <v>13</v>
      </c>
      <c r="I228" s="88"/>
    </row>
    <row r="229" ht="25" customHeight="1" spans="1:9">
      <c r="A229" s="12">
        <v>21</v>
      </c>
      <c r="B229" s="24" t="s">
        <v>467</v>
      </c>
      <c r="C229" s="20" t="s">
        <v>314</v>
      </c>
      <c r="D229" s="108"/>
      <c r="E229" s="20"/>
      <c r="F229" s="27">
        <v>22</v>
      </c>
      <c r="G229" s="125">
        <v>100</v>
      </c>
      <c r="H229" s="126">
        <v>2200</v>
      </c>
      <c r="I229" s="88"/>
    </row>
    <row r="230" ht="25" customHeight="1" spans="1:9">
      <c r="A230" s="12"/>
      <c r="B230" s="24"/>
      <c r="C230" s="158" t="s">
        <v>315</v>
      </c>
      <c r="D230" s="108"/>
      <c r="E230" s="20"/>
      <c r="F230" s="20">
        <v>60</v>
      </c>
      <c r="G230" s="21">
        <v>21.4</v>
      </c>
      <c r="H230" s="22">
        <v>1284</v>
      </c>
      <c r="I230" s="88"/>
    </row>
    <row r="231" ht="25" customHeight="1" spans="1:9">
      <c r="A231" s="12"/>
      <c r="B231" s="24"/>
      <c r="C231" s="158" t="s">
        <v>316</v>
      </c>
      <c r="D231" s="108"/>
      <c r="E231" s="20"/>
      <c r="F231" s="20">
        <v>60</v>
      </c>
      <c r="G231" s="21">
        <v>65</v>
      </c>
      <c r="H231" s="22">
        <v>3900</v>
      </c>
      <c r="I231" s="88"/>
    </row>
    <row r="232" ht="25" customHeight="1" spans="1:9">
      <c r="A232" s="12"/>
      <c r="B232" s="24"/>
      <c r="C232" s="20" t="s">
        <v>317</v>
      </c>
      <c r="D232" s="108"/>
      <c r="E232" s="20"/>
      <c r="F232" s="20">
        <v>20</v>
      </c>
      <c r="G232" s="21">
        <v>150</v>
      </c>
      <c r="H232" s="22">
        <v>3000</v>
      </c>
      <c r="I232" s="88"/>
    </row>
    <row r="233" ht="25" customHeight="1" spans="1:9">
      <c r="A233" s="12"/>
      <c r="B233" s="24"/>
      <c r="C233" s="20" t="s">
        <v>318</v>
      </c>
      <c r="D233" s="108"/>
      <c r="E233" s="20"/>
      <c r="F233" s="20">
        <v>100</v>
      </c>
      <c r="G233" s="21">
        <v>9</v>
      </c>
      <c r="H233" s="22">
        <v>900</v>
      </c>
      <c r="I233" s="88"/>
    </row>
    <row r="234" ht="25" customHeight="1" spans="1:9">
      <c r="A234" s="12"/>
      <c r="B234" s="24"/>
      <c r="C234" s="158" t="s">
        <v>391</v>
      </c>
      <c r="D234" s="108"/>
      <c r="E234" s="20"/>
      <c r="F234" s="20">
        <v>25</v>
      </c>
      <c r="G234" s="21">
        <v>138</v>
      </c>
      <c r="H234" s="22">
        <v>3450</v>
      </c>
      <c r="I234" s="88"/>
    </row>
    <row r="235" ht="25" customHeight="1" spans="1:9">
      <c r="A235" s="12"/>
      <c r="B235" s="24"/>
      <c r="C235" s="158" t="s">
        <v>126</v>
      </c>
      <c r="D235" s="108"/>
      <c r="E235" s="20"/>
      <c r="F235" s="20">
        <v>25</v>
      </c>
      <c r="G235" s="21">
        <v>19</v>
      </c>
      <c r="H235" s="22">
        <v>475</v>
      </c>
      <c r="I235" s="88"/>
    </row>
    <row r="236" ht="25" customHeight="1" spans="1:9">
      <c r="A236" s="12"/>
      <c r="B236" s="24"/>
      <c r="C236" s="158" t="s">
        <v>319</v>
      </c>
      <c r="D236" s="108"/>
      <c r="E236" s="20"/>
      <c r="F236" s="20">
        <v>60</v>
      </c>
      <c r="G236" s="21">
        <v>69</v>
      </c>
      <c r="H236" s="22">
        <v>4140</v>
      </c>
      <c r="I236" s="88"/>
    </row>
    <row r="237" ht="25" customHeight="1" spans="1:9">
      <c r="A237" s="12"/>
      <c r="B237" s="24"/>
      <c r="C237" s="158" t="s">
        <v>122</v>
      </c>
      <c r="D237" s="108"/>
      <c r="E237" s="20"/>
      <c r="F237" s="20">
        <v>60</v>
      </c>
      <c r="G237" s="21">
        <v>28.5</v>
      </c>
      <c r="H237" s="22">
        <v>1710</v>
      </c>
      <c r="I237" s="88"/>
    </row>
    <row r="238" ht="25" customHeight="1" spans="1:9">
      <c r="A238" s="12"/>
      <c r="B238" s="24"/>
      <c r="C238" s="158" t="s">
        <v>320</v>
      </c>
      <c r="D238" s="108"/>
      <c r="E238" s="20"/>
      <c r="F238" s="20">
        <v>60</v>
      </c>
      <c r="G238" s="21">
        <v>42.5</v>
      </c>
      <c r="H238" s="22">
        <v>2550</v>
      </c>
      <c r="I238" s="88"/>
    </row>
    <row r="239" ht="25" customHeight="1" spans="1:9">
      <c r="A239" s="12"/>
      <c r="B239" s="24"/>
      <c r="C239" s="158" t="s">
        <v>322</v>
      </c>
      <c r="D239" s="108"/>
      <c r="E239" s="20"/>
      <c r="F239" s="20">
        <v>100</v>
      </c>
      <c r="G239" s="21">
        <v>26</v>
      </c>
      <c r="H239" s="22">
        <v>2600</v>
      </c>
      <c r="I239" s="88"/>
    </row>
    <row r="240" ht="25" customHeight="1" spans="1:9">
      <c r="A240" s="12"/>
      <c r="B240" s="24"/>
      <c r="C240" s="158" t="s">
        <v>118</v>
      </c>
      <c r="D240" s="108"/>
      <c r="E240" s="20"/>
      <c r="F240" s="20">
        <v>25</v>
      </c>
      <c r="G240" s="21">
        <v>35</v>
      </c>
      <c r="H240" s="22">
        <v>875</v>
      </c>
      <c r="I240" s="88"/>
    </row>
    <row r="241" ht="25" customHeight="1" spans="1:9">
      <c r="A241" s="12"/>
      <c r="B241" s="24"/>
      <c r="C241" s="158" t="s">
        <v>323</v>
      </c>
      <c r="D241" s="108"/>
      <c r="E241" s="20"/>
      <c r="F241" s="20">
        <v>60</v>
      </c>
      <c r="G241" s="21">
        <v>69</v>
      </c>
      <c r="H241" s="22">
        <v>4140</v>
      </c>
      <c r="I241" s="88"/>
    </row>
    <row r="242" ht="25" customHeight="1" spans="1:9">
      <c r="A242" s="12"/>
      <c r="B242" s="24"/>
      <c r="C242" s="158" t="s">
        <v>324</v>
      </c>
      <c r="D242" s="108"/>
      <c r="E242" s="20"/>
      <c r="F242" s="20">
        <v>100</v>
      </c>
      <c r="G242" s="21">
        <v>11</v>
      </c>
      <c r="H242" s="22">
        <v>1100</v>
      </c>
      <c r="I242" s="88"/>
    </row>
    <row r="243" ht="25" customHeight="1" spans="1:9">
      <c r="A243" s="12"/>
      <c r="B243" s="24"/>
      <c r="C243" s="158" t="s">
        <v>129</v>
      </c>
      <c r="D243" s="108"/>
      <c r="E243" s="20"/>
      <c r="F243" s="20">
        <v>145</v>
      </c>
      <c r="G243" s="21">
        <v>7.9</v>
      </c>
      <c r="H243" s="22">
        <v>1145.5</v>
      </c>
      <c r="I243" s="88"/>
    </row>
    <row r="244" ht="25" customHeight="1" spans="1:9">
      <c r="A244" s="12"/>
      <c r="B244" s="24"/>
      <c r="C244" s="20" t="s">
        <v>468</v>
      </c>
      <c r="D244" s="108"/>
      <c r="E244" s="20"/>
      <c r="F244" s="20">
        <v>101</v>
      </c>
      <c r="G244" s="21">
        <v>78.88</v>
      </c>
      <c r="H244" s="22">
        <v>7967</v>
      </c>
      <c r="I244" s="88"/>
    </row>
    <row r="245" ht="25" customHeight="1" spans="1:9">
      <c r="A245" s="12"/>
      <c r="B245" s="24"/>
      <c r="C245" s="158" t="s">
        <v>325</v>
      </c>
      <c r="D245" s="108"/>
      <c r="E245" s="20"/>
      <c r="F245" s="20">
        <v>60</v>
      </c>
      <c r="G245" s="21">
        <v>66</v>
      </c>
      <c r="H245" s="22">
        <v>3960</v>
      </c>
      <c r="I245" s="88"/>
    </row>
    <row r="246" ht="25" customHeight="1" spans="1:9">
      <c r="A246" s="12"/>
      <c r="B246" s="24"/>
      <c r="C246" s="158" t="s">
        <v>326</v>
      </c>
      <c r="D246" s="108"/>
      <c r="E246" s="20"/>
      <c r="F246" s="20">
        <v>100</v>
      </c>
      <c r="G246" s="21">
        <v>128</v>
      </c>
      <c r="H246" s="22">
        <v>12800</v>
      </c>
      <c r="I246" s="88"/>
    </row>
    <row r="247" ht="25" customHeight="1" spans="1:9">
      <c r="A247" s="12"/>
      <c r="B247" s="24"/>
      <c r="C247" s="158" t="s">
        <v>327</v>
      </c>
      <c r="D247" s="108"/>
      <c r="E247" s="20"/>
      <c r="F247" s="20">
        <v>60</v>
      </c>
      <c r="G247" s="21">
        <v>14.8</v>
      </c>
      <c r="H247" s="22">
        <v>888</v>
      </c>
      <c r="I247" s="88"/>
    </row>
    <row r="248" ht="25" customHeight="1" spans="1:9">
      <c r="A248" s="12"/>
      <c r="B248" s="24"/>
      <c r="C248" s="158" t="s">
        <v>328</v>
      </c>
      <c r="D248" s="108"/>
      <c r="E248" s="20"/>
      <c r="F248" s="20">
        <v>100</v>
      </c>
      <c r="G248" s="21">
        <v>35</v>
      </c>
      <c r="H248" s="22">
        <v>3500</v>
      </c>
      <c r="I248" s="88"/>
    </row>
    <row r="249" ht="25" customHeight="1" spans="1:9">
      <c r="A249" s="12"/>
      <c r="B249" s="24"/>
      <c r="C249" s="158" t="s">
        <v>329</v>
      </c>
      <c r="D249" s="108"/>
      <c r="E249" s="20"/>
      <c r="F249" s="20">
        <v>85</v>
      </c>
      <c r="G249" s="21">
        <v>100</v>
      </c>
      <c r="H249" s="22">
        <v>6640</v>
      </c>
      <c r="I249" s="88"/>
    </row>
    <row r="250" ht="25" customHeight="1" spans="1:9">
      <c r="A250" s="12"/>
      <c r="B250" s="24"/>
      <c r="C250" s="158" t="s">
        <v>330</v>
      </c>
      <c r="D250" s="108"/>
      <c r="E250" s="20"/>
      <c r="F250" s="20">
        <v>100</v>
      </c>
      <c r="G250" s="21">
        <v>12</v>
      </c>
      <c r="H250" s="22">
        <v>1200</v>
      </c>
      <c r="I250" s="88"/>
    </row>
    <row r="251" ht="25" customHeight="1" spans="1:9">
      <c r="A251" s="12"/>
      <c r="B251" s="24"/>
      <c r="C251" s="158" t="s">
        <v>130</v>
      </c>
      <c r="D251" s="108"/>
      <c r="E251" s="20"/>
      <c r="F251" s="20">
        <v>60</v>
      </c>
      <c r="G251" s="21">
        <v>27.5</v>
      </c>
      <c r="H251" s="22">
        <v>1650</v>
      </c>
      <c r="I251" s="88"/>
    </row>
    <row r="252" ht="25" customHeight="1" spans="1:9">
      <c r="A252" s="12"/>
      <c r="B252" s="24"/>
      <c r="C252" s="158" t="s">
        <v>332</v>
      </c>
      <c r="D252" s="108"/>
      <c r="E252" s="20"/>
      <c r="F252" s="20">
        <v>60</v>
      </c>
      <c r="G252" s="21">
        <v>11.5</v>
      </c>
      <c r="H252" s="22">
        <v>690</v>
      </c>
      <c r="I252" s="88"/>
    </row>
    <row r="253" ht="25" customHeight="1" spans="1:9">
      <c r="A253" s="12"/>
      <c r="B253" s="13"/>
      <c r="C253" s="20" t="s">
        <v>18</v>
      </c>
      <c r="D253" s="20"/>
      <c r="E253" s="20"/>
      <c r="F253" s="27"/>
      <c r="G253" s="125"/>
      <c r="H253" s="127">
        <f>SUM(H229:H252)</f>
        <v>72764.5</v>
      </c>
      <c r="I253" s="88"/>
    </row>
    <row r="254" ht="25" customHeight="1" spans="1:9">
      <c r="A254" s="23"/>
      <c r="B254" s="33"/>
      <c r="C254" s="34" t="s">
        <v>62</v>
      </c>
      <c r="D254" s="34"/>
      <c r="E254" s="35"/>
      <c r="F254" s="23"/>
      <c r="G254" s="36"/>
      <c r="H254" s="37">
        <f>H253</f>
        <v>72764.5</v>
      </c>
      <c r="I254" s="90"/>
    </row>
    <row r="255" ht="25" customHeight="1" spans="1:9">
      <c r="A255" s="38" t="s">
        <v>94</v>
      </c>
      <c r="B255" s="39"/>
      <c r="C255" s="40"/>
      <c r="D255" s="38"/>
      <c r="E255" s="38"/>
      <c r="F255" s="38"/>
      <c r="G255" s="38"/>
      <c r="H255" s="38"/>
      <c r="I255" s="38"/>
    </row>
    <row r="256" ht="25" customHeight="1"/>
    <row r="257" ht="25" customHeight="1"/>
    <row r="258" ht="25" customHeight="1" spans="1:9">
      <c r="A258" s="1" t="s">
        <v>0</v>
      </c>
      <c r="B258" s="2" t="s">
        <v>1</v>
      </c>
      <c r="C258" s="3"/>
      <c r="D258" s="3"/>
      <c r="E258" s="3"/>
      <c r="F258" s="3"/>
      <c r="G258" s="3"/>
      <c r="H258" s="3"/>
      <c r="I258" s="3"/>
    </row>
    <row r="259" ht="25" customHeight="1" spans="1:9">
      <c r="A259" s="4">
        <v>44859</v>
      </c>
      <c r="B259" s="5"/>
      <c r="C259" s="6"/>
      <c r="D259" s="7" t="s">
        <v>469</v>
      </c>
      <c r="E259" s="8"/>
      <c r="F259" s="9"/>
      <c r="G259" s="10"/>
      <c r="H259" s="11"/>
      <c r="I259" s="84" t="s">
        <v>3</v>
      </c>
    </row>
    <row r="260" ht="25" customHeight="1" spans="1:9">
      <c r="A260" s="12" t="s">
        <v>4</v>
      </c>
      <c r="B260" s="13" t="s">
        <v>5</v>
      </c>
      <c r="C260" s="14" t="s">
        <v>6</v>
      </c>
      <c r="D260" s="15" t="s">
        <v>7</v>
      </c>
      <c r="E260" s="14" t="s">
        <v>8</v>
      </c>
      <c r="F260" s="16" t="s">
        <v>9</v>
      </c>
      <c r="G260" s="17"/>
      <c r="H260" s="17"/>
      <c r="I260" s="86" t="s">
        <v>10</v>
      </c>
    </row>
    <row r="261" ht="25" customHeight="1" spans="1:9">
      <c r="A261" s="12"/>
      <c r="B261" s="13"/>
      <c r="C261" s="18"/>
      <c r="D261" s="19"/>
      <c r="E261" s="14"/>
      <c r="F261" s="20" t="s">
        <v>11</v>
      </c>
      <c r="G261" s="21" t="s">
        <v>12</v>
      </c>
      <c r="H261" s="22" t="s">
        <v>13</v>
      </c>
      <c r="I261" s="88"/>
    </row>
    <row r="262" ht="25" customHeight="1" spans="1:9">
      <c r="A262" s="23">
        <v>38</v>
      </c>
      <c r="B262" s="24" t="s">
        <v>19</v>
      </c>
      <c r="C262" s="20" t="s">
        <v>23</v>
      </c>
      <c r="D262" s="20" t="s">
        <v>158</v>
      </c>
      <c r="E262" s="20" t="s">
        <v>22</v>
      </c>
      <c r="F262" s="27">
        <v>15</v>
      </c>
      <c r="G262" s="125">
        <v>287.75</v>
      </c>
      <c r="H262" s="126">
        <v>4316.25</v>
      </c>
      <c r="I262" s="92"/>
    </row>
    <row r="263" ht="25" customHeight="1" spans="1:9">
      <c r="A263" s="23"/>
      <c r="B263" s="24"/>
      <c r="C263" s="20" t="s">
        <v>161</v>
      </c>
      <c r="D263" s="20" t="s">
        <v>21</v>
      </c>
      <c r="E263" s="20" t="s">
        <v>22</v>
      </c>
      <c r="F263" s="27">
        <v>2</v>
      </c>
      <c r="G263" s="125">
        <v>78.58</v>
      </c>
      <c r="H263" s="126">
        <v>157.16</v>
      </c>
      <c r="I263" s="92"/>
    </row>
    <row r="264" ht="25" customHeight="1" spans="1:9">
      <c r="A264" s="23"/>
      <c r="B264" s="24"/>
      <c r="C264" s="20" t="s">
        <v>159</v>
      </c>
      <c r="D264" s="20" t="s">
        <v>160</v>
      </c>
      <c r="E264" s="20" t="s">
        <v>22</v>
      </c>
      <c r="F264" s="27">
        <v>1</v>
      </c>
      <c r="G264" s="125">
        <v>76.11</v>
      </c>
      <c r="H264" s="126">
        <v>76.11</v>
      </c>
      <c r="I264" s="92"/>
    </row>
    <row r="265" ht="25" customHeight="1" spans="1:9">
      <c r="A265" s="23"/>
      <c r="B265" s="24"/>
      <c r="C265" s="20" t="s">
        <v>18</v>
      </c>
      <c r="D265" s="20"/>
      <c r="E265" s="20"/>
      <c r="F265" s="27"/>
      <c r="G265" s="125"/>
      <c r="H265" s="127">
        <f>SUM(H262:H264)</f>
        <v>4549.52</v>
      </c>
      <c r="I265" s="92"/>
    </row>
    <row r="266" ht="25" customHeight="1" spans="1:9">
      <c r="A266" s="23">
        <v>52</v>
      </c>
      <c r="B266" s="24" t="s">
        <v>28</v>
      </c>
      <c r="C266" s="54" t="s">
        <v>470</v>
      </c>
      <c r="D266" s="54" t="s">
        <v>471</v>
      </c>
      <c r="E266" s="54" t="s">
        <v>31</v>
      </c>
      <c r="F266" s="23">
        <v>6</v>
      </c>
      <c r="G266" s="21">
        <v>22.125</v>
      </c>
      <c r="H266" s="23">
        <v>132.75</v>
      </c>
      <c r="I266" s="89"/>
    </row>
    <row r="267" ht="25" customHeight="1" spans="1:9">
      <c r="A267" s="23"/>
      <c r="B267" s="24"/>
      <c r="C267" s="54" t="s">
        <v>472</v>
      </c>
      <c r="D267" s="54" t="s">
        <v>473</v>
      </c>
      <c r="E267" s="54" t="s">
        <v>42</v>
      </c>
      <c r="F267" s="23">
        <v>2</v>
      </c>
      <c r="G267" s="21">
        <v>442.48</v>
      </c>
      <c r="H267" s="23">
        <v>884.96</v>
      </c>
      <c r="I267" s="89"/>
    </row>
    <row r="268" ht="25" customHeight="1" spans="1:9">
      <c r="A268" s="23"/>
      <c r="B268" s="24"/>
      <c r="C268" s="54" t="s">
        <v>474</v>
      </c>
      <c r="D268" s="54" t="s">
        <v>475</v>
      </c>
      <c r="E268" s="54" t="s">
        <v>42</v>
      </c>
      <c r="F268" s="124">
        <v>2</v>
      </c>
      <c r="G268" s="125">
        <v>88.495</v>
      </c>
      <c r="H268" s="23">
        <v>176.99</v>
      </c>
      <c r="I268" s="89"/>
    </row>
    <row r="269" ht="25" customHeight="1" spans="1:9">
      <c r="A269" s="23"/>
      <c r="B269" s="24"/>
      <c r="C269" s="20" t="s">
        <v>18</v>
      </c>
      <c r="D269" s="20"/>
      <c r="E269" s="20"/>
      <c r="F269" s="27"/>
      <c r="G269" s="125"/>
      <c r="H269" s="127">
        <f>SUM(H266:H268)</f>
        <v>1194.7</v>
      </c>
      <c r="I269" s="89"/>
    </row>
    <row r="270" ht="25" customHeight="1" spans="1:9">
      <c r="A270" s="23"/>
      <c r="B270" s="33"/>
      <c r="C270" s="34" t="s">
        <v>62</v>
      </c>
      <c r="D270" s="34"/>
      <c r="E270" s="35"/>
      <c r="F270" s="23"/>
      <c r="G270" s="36"/>
      <c r="H270" s="37">
        <f>H265+H269</f>
        <v>5744.22</v>
      </c>
      <c r="I270" s="90"/>
    </row>
    <row r="271" ht="25" customHeight="1" spans="1:9">
      <c r="A271" s="38" t="s">
        <v>94</v>
      </c>
      <c r="B271" s="39"/>
      <c r="C271" s="40"/>
      <c r="D271" s="38"/>
      <c r="E271" s="38"/>
      <c r="F271" s="38"/>
      <c r="G271" s="38"/>
      <c r="H271" s="38"/>
      <c r="I271" s="38"/>
    </row>
    <row r="272" ht="25" customHeight="1"/>
    <row r="273" ht="25" customHeight="1"/>
    <row r="274" ht="25" customHeight="1"/>
    <row r="275" ht="25" customHeight="1"/>
    <row r="276" ht="25" customHeight="1"/>
    <row r="277" ht="25" customHeight="1" spans="1:9">
      <c r="A277" s="1" t="s">
        <v>0</v>
      </c>
      <c r="B277" s="2" t="s">
        <v>1</v>
      </c>
      <c r="C277" s="3"/>
      <c r="D277" s="3"/>
      <c r="E277" s="3"/>
      <c r="F277" s="3"/>
      <c r="G277" s="3"/>
      <c r="H277" s="3"/>
      <c r="I277" s="3"/>
    </row>
    <row r="278" ht="25" customHeight="1" spans="1:9">
      <c r="A278" s="4">
        <v>44859</v>
      </c>
      <c r="B278" s="5"/>
      <c r="C278" s="6"/>
      <c r="D278" s="7" t="s">
        <v>135</v>
      </c>
      <c r="E278" s="8"/>
      <c r="F278" s="9"/>
      <c r="G278" s="10"/>
      <c r="H278" s="11"/>
      <c r="I278" s="84" t="s">
        <v>3</v>
      </c>
    </row>
    <row r="279" ht="25" customHeight="1" spans="1:9">
      <c r="A279" s="12" t="s">
        <v>4</v>
      </c>
      <c r="B279" s="13" t="s">
        <v>5</v>
      </c>
      <c r="C279" s="14" t="s">
        <v>6</v>
      </c>
      <c r="D279" s="15" t="s">
        <v>7</v>
      </c>
      <c r="E279" s="14" t="s">
        <v>8</v>
      </c>
      <c r="F279" s="16" t="s">
        <v>9</v>
      </c>
      <c r="G279" s="17"/>
      <c r="H279" s="17"/>
      <c r="I279" s="86" t="s">
        <v>10</v>
      </c>
    </row>
    <row r="280" ht="25" customHeight="1" spans="1:9">
      <c r="A280" s="12"/>
      <c r="B280" s="13"/>
      <c r="C280" s="18"/>
      <c r="D280" s="19"/>
      <c r="E280" s="14"/>
      <c r="F280" s="20" t="s">
        <v>11</v>
      </c>
      <c r="G280" s="21" t="s">
        <v>12</v>
      </c>
      <c r="H280" s="22" t="s">
        <v>13</v>
      </c>
      <c r="I280" s="88"/>
    </row>
    <row r="281" ht="25" customHeight="1" spans="1:9">
      <c r="A281" s="12">
        <v>3</v>
      </c>
      <c r="B281" s="24" t="s">
        <v>14</v>
      </c>
      <c r="C281" s="20" t="s">
        <v>298</v>
      </c>
      <c r="D281" s="108" t="s">
        <v>416</v>
      </c>
      <c r="E281" s="20" t="s">
        <v>17</v>
      </c>
      <c r="F281" s="27">
        <v>0.35466</v>
      </c>
      <c r="G281" s="125">
        <v>8809.84</v>
      </c>
      <c r="H281" s="126">
        <v>3124.5</v>
      </c>
      <c r="I281" s="88"/>
    </row>
    <row r="282" ht="25" customHeight="1" spans="1:9">
      <c r="A282" s="12"/>
      <c r="B282" s="24"/>
      <c r="C282" s="20" t="s">
        <v>298</v>
      </c>
      <c r="D282" s="108" t="s">
        <v>153</v>
      </c>
      <c r="E282" s="20" t="s">
        <v>17</v>
      </c>
      <c r="F282" s="27">
        <v>0.12864</v>
      </c>
      <c r="G282" s="125">
        <v>8579.69</v>
      </c>
      <c r="H282" s="126">
        <v>1103.7</v>
      </c>
      <c r="I282" s="88"/>
    </row>
    <row r="283" ht="25" customHeight="1" spans="1:9">
      <c r="A283" s="12"/>
      <c r="B283" s="24"/>
      <c r="C283" s="20" t="s">
        <v>155</v>
      </c>
      <c r="D283" s="108" t="s">
        <v>71</v>
      </c>
      <c r="E283" s="20" t="s">
        <v>17</v>
      </c>
      <c r="F283" s="27">
        <v>3</v>
      </c>
      <c r="G283" s="125">
        <v>17.206</v>
      </c>
      <c r="H283" s="126">
        <v>51.62</v>
      </c>
      <c r="I283" s="88"/>
    </row>
    <row r="284" ht="25" customHeight="1" spans="1:9">
      <c r="A284" s="12"/>
      <c r="B284" s="24"/>
      <c r="C284" s="20" t="s">
        <v>155</v>
      </c>
      <c r="D284" s="108" t="s">
        <v>58</v>
      </c>
      <c r="E284" s="20" t="s">
        <v>17</v>
      </c>
      <c r="F284" s="27">
        <v>1</v>
      </c>
      <c r="G284" s="125">
        <v>8.16</v>
      </c>
      <c r="H284" s="126">
        <v>8.16</v>
      </c>
      <c r="I284" s="88"/>
    </row>
    <row r="285" ht="25" customHeight="1" spans="1:9">
      <c r="A285" s="12"/>
      <c r="B285" s="13"/>
      <c r="C285" s="20" t="s">
        <v>18</v>
      </c>
      <c r="D285" s="20"/>
      <c r="E285" s="20"/>
      <c r="F285" s="27"/>
      <c r="G285" s="125"/>
      <c r="H285" s="127">
        <f>SUM(H281:H284)</f>
        <v>4287.98</v>
      </c>
      <c r="I285" s="88"/>
    </row>
    <row r="286" ht="25" customHeight="1" spans="1:9">
      <c r="A286" s="23">
        <v>38</v>
      </c>
      <c r="B286" s="24" t="s">
        <v>19</v>
      </c>
      <c r="C286" s="20" t="s">
        <v>23</v>
      </c>
      <c r="D286" s="20" t="s">
        <v>158</v>
      </c>
      <c r="E286" s="20" t="s">
        <v>22</v>
      </c>
      <c r="F286" s="27">
        <v>8</v>
      </c>
      <c r="G286" s="125">
        <v>287.75</v>
      </c>
      <c r="H286" s="126">
        <v>2301.98</v>
      </c>
      <c r="I286" s="92"/>
    </row>
    <row r="287" ht="25" customHeight="1" spans="1:9">
      <c r="A287" s="23"/>
      <c r="B287" s="24"/>
      <c r="C287" s="20" t="s">
        <v>18</v>
      </c>
      <c r="D287" s="20"/>
      <c r="E287" s="20"/>
      <c r="F287" s="27"/>
      <c r="G287" s="125"/>
      <c r="H287" s="127">
        <f>SUM(H286:H286)</f>
        <v>2301.98</v>
      </c>
      <c r="I287" s="92"/>
    </row>
    <row r="288" ht="25" customHeight="1" spans="1:9">
      <c r="A288" s="23">
        <v>52</v>
      </c>
      <c r="B288" s="24" t="s">
        <v>28</v>
      </c>
      <c r="C288" s="54" t="s">
        <v>101</v>
      </c>
      <c r="D288" s="54" t="s">
        <v>30</v>
      </c>
      <c r="E288" s="54" t="s">
        <v>31</v>
      </c>
      <c r="F288" s="23">
        <v>16</v>
      </c>
      <c r="G288" s="21">
        <v>2.67</v>
      </c>
      <c r="H288" s="23">
        <v>42.72</v>
      </c>
      <c r="I288" s="89"/>
    </row>
    <row r="289" ht="25" customHeight="1" spans="1:9">
      <c r="A289" s="23"/>
      <c r="B289" s="24"/>
      <c r="C289" s="54" t="s">
        <v>201</v>
      </c>
      <c r="D289" s="54" t="s">
        <v>202</v>
      </c>
      <c r="E289" s="54" t="s">
        <v>42</v>
      </c>
      <c r="F289" s="23">
        <v>68</v>
      </c>
      <c r="G289" s="21">
        <v>6.73</v>
      </c>
      <c r="H289" s="23">
        <v>457.34</v>
      </c>
      <c r="I289" s="89"/>
    </row>
    <row r="290" ht="25" customHeight="1" spans="1:9">
      <c r="A290" s="23"/>
      <c r="B290" s="24"/>
      <c r="C290" s="54" t="s">
        <v>265</v>
      </c>
      <c r="D290" s="54"/>
      <c r="E290" s="54" t="s">
        <v>42</v>
      </c>
      <c r="F290" s="124">
        <v>10</v>
      </c>
      <c r="G290" s="125">
        <v>0.177</v>
      </c>
      <c r="H290" s="23">
        <v>2.83</v>
      </c>
      <c r="I290" s="89"/>
    </row>
    <row r="291" ht="25" customHeight="1" spans="1:9">
      <c r="A291" s="23"/>
      <c r="B291" s="24"/>
      <c r="C291" s="54" t="s">
        <v>183</v>
      </c>
      <c r="D291" s="54" t="s">
        <v>184</v>
      </c>
      <c r="E291" s="54" t="s">
        <v>42</v>
      </c>
      <c r="F291" s="124">
        <v>50</v>
      </c>
      <c r="G291" s="125">
        <v>1.31</v>
      </c>
      <c r="H291" s="23">
        <v>65.48</v>
      </c>
      <c r="I291" s="89"/>
    </row>
    <row r="292" ht="25" customHeight="1" spans="1:9">
      <c r="A292" s="23"/>
      <c r="B292" s="24"/>
      <c r="C292" s="54" t="s">
        <v>183</v>
      </c>
      <c r="D292" s="54" t="s">
        <v>58</v>
      </c>
      <c r="E292" s="54" t="s">
        <v>42</v>
      </c>
      <c r="F292" s="124">
        <v>47</v>
      </c>
      <c r="G292" s="125">
        <v>3.088</v>
      </c>
      <c r="H292" s="23">
        <v>145.15</v>
      </c>
      <c r="I292" s="89"/>
    </row>
    <row r="293" ht="25" customHeight="1" spans="1:9">
      <c r="A293" s="23"/>
      <c r="B293" s="24"/>
      <c r="C293" s="54" t="s">
        <v>198</v>
      </c>
      <c r="D293" s="54" t="s">
        <v>58</v>
      </c>
      <c r="E293" s="54" t="s">
        <v>42</v>
      </c>
      <c r="F293" s="124">
        <v>2</v>
      </c>
      <c r="G293" s="125">
        <v>1.37</v>
      </c>
      <c r="H293" s="23">
        <v>2.74</v>
      </c>
      <c r="I293" s="89"/>
    </row>
    <row r="294" ht="25" customHeight="1" spans="1:9">
      <c r="A294" s="23"/>
      <c r="B294" s="24"/>
      <c r="C294" s="54" t="s">
        <v>207</v>
      </c>
      <c r="D294" s="54" t="s">
        <v>208</v>
      </c>
      <c r="E294" s="54" t="s">
        <v>42</v>
      </c>
      <c r="F294" s="124">
        <v>90</v>
      </c>
      <c r="G294" s="125">
        <v>0.593</v>
      </c>
      <c r="H294" s="23">
        <v>53.37</v>
      </c>
      <c r="I294" s="89"/>
    </row>
    <row r="295" ht="25" customHeight="1" spans="1:9">
      <c r="A295" s="23"/>
      <c r="B295" s="24"/>
      <c r="C295" s="54" t="s">
        <v>197</v>
      </c>
      <c r="D295" s="54" t="s">
        <v>58</v>
      </c>
      <c r="E295" s="54" t="s">
        <v>42</v>
      </c>
      <c r="F295" s="124">
        <v>6</v>
      </c>
      <c r="G295" s="125">
        <v>6.55</v>
      </c>
      <c r="H295" s="23">
        <v>39.3</v>
      </c>
      <c r="I295" s="89"/>
    </row>
    <row r="296" ht="25" customHeight="1" spans="1:9">
      <c r="A296" s="23"/>
      <c r="B296" s="24"/>
      <c r="C296" s="54" t="s">
        <v>192</v>
      </c>
      <c r="D296" s="54" t="s">
        <v>184</v>
      </c>
      <c r="E296" s="54" t="s">
        <v>42</v>
      </c>
      <c r="F296" s="124">
        <v>11</v>
      </c>
      <c r="G296" s="125">
        <v>1.07</v>
      </c>
      <c r="H296" s="23">
        <v>11.77</v>
      </c>
      <c r="I296" s="89"/>
    </row>
    <row r="297" ht="25" customHeight="1" spans="1:9">
      <c r="A297" s="23"/>
      <c r="B297" s="24"/>
      <c r="C297" s="54" t="s">
        <v>192</v>
      </c>
      <c r="D297" s="54" t="s">
        <v>58</v>
      </c>
      <c r="E297" s="54" t="s">
        <v>42</v>
      </c>
      <c r="F297" s="124">
        <v>16</v>
      </c>
      <c r="G297" s="125">
        <v>2.21</v>
      </c>
      <c r="H297" s="23">
        <v>35.39</v>
      </c>
      <c r="I297" s="89"/>
    </row>
    <row r="298" ht="25" customHeight="1" spans="1:9">
      <c r="A298" s="23"/>
      <c r="B298" s="24"/>
      <c r="C298" s="54" t="s">
        <v>190</v>
      </c>
      <c r="D298" s="54" t="s">
        <v>186</v>
      </c>
      <c r="E298" s="54" t="s">
        <v>42</v>
      </c>
      <c r="F298" s="124">
        <v>7</v>
      </c>
      <c r="G298" s="125">
        <v>4.42</v>
      </c>
      <c r="H298" s="23">
        <v>30.97</v>
      </c>
      <c r="I298" s="89"/>
    </row>
    <row r="299" ht="25" customHeight="1" spans="1:9">
      <c r="A299" s="23"/>
      <c r="B299" s="24"/>
      <c r="C299" s="54" t="s">
        <v>185</v>
      </c>
      <c r="D299" s="54" t="s">
        <v>186</v>
      </c>
      <c r="E299" s="54" t="s">
        <v>42</v>
      </c>
      <c r="F299" s="124">
        <v>1</v>
      </c>
      <c r="G299" s="125">
        <v>3.09</v>
      </c>
      <c r="H299" s="23">
        <v>3.09</v>
      </c>
      <c r="I299" s="89"/>
    </row>
    <row r="300" ht="25" customHeight="1" spans="1:9">
      <c r="A300" s="23"/>
      <c r="B300" s="24"/>
      <c r="C300" s="54" t="s">
        <v>188</v>
      </c>
      <c r="D300" s="54" t="s">
        <v>58</v>
      </c>
      <c r="E300" s="54" t="s">
        <v>42</v>
      </c>
      <c r="F300" s="124">
        <v>5</v>
      </c>
      <c r="G300" s="125">
        <v>4.42</v>
      </c>
      <c r="H300" s="173">
        <v>22.12</v>
      </c>
      <c r="I300" s="89"/>
    </row>
    <row r="301" ht="25" customHeight="1" spans="1:9">
      <c r="A301" s="23"/>
      <c r="B301" s="24"/>
      <c r="C301" s="20" t="s">
        <v>18</v>
      </c>
      <c r="D301" s="20"/>
      <c r="E301" s="20"/>
      <c r="F301" s="27"/>
      <c r="G301" s="125"/>
      <c r="H301" s="127">
        <f>SUM(H288:H300)</f>
        <v>912.27</v>
      </c>
      <c r="I301" s="89"/>
    </row>
    <row r="302" ht="25" customHeight="1" spans="1:9">
      <c r="A302" s="23"/>
      <c r="B302" s="24" t="s">
        <v>56</v>
      </c>
      <c r="C302" s="54" t="s">
        <v>100</v>
      </c>
      <c r="D302" s="54" t="s">
        <v>184</v>
      </c>
      <c r="E302" s="54" t="s">
        <v>42</v>
      </c>
      <c r="F302" s="23">
        <v>16</v>
      </c>
      <c r="G302" s="21">
        <v>10.088</v>
      </c>
      <c r="H302" s="23">
        <v>161.41</v>
      </c>
      <c r="I302" s="89"/>
    </row>
    <row r="303" ht="25" customHeight="1" spans="1:9">
      <c r="A303" s="23"/>
      <c r="B303" s="24"/>
      <c r="C303" s="20" t="s">
        <v>18</v>
      </c>
      <c r="D303" s="20"/>
      <c r="E303" s="20"/>
      <c r="F303" s="27"/>
      <c r="G303" s="125"/>
      <c r="H303" s="127">
        <f>SUM(H302:H302)</f>
        <v>161.41</v>
      </c>
      <c r="I303" s="89"/>
    </row>
    <row r="304" ht="25" customHeight="1" spans="1:9">
      <c r="A304" s="23"/>
      <c r="B304" s="33"/>
      <c r="C304" s="34" t="s">
        <v>62</v>
      </c>
      <c r="D304" s="34"/>
      <c r="E304" s="35"/>
      <c r="F304" s="23"/>
      <c r="G304" s="36"/>
      <c r="H304" s="37">
        <f>H285+H287+H301+H303</f>
        <v>7663.64</v>
      </c>
      <c r="I304" s="90"/>
    </row>
    <row r="305" ht="25" customHeight="1" spans="1:9">
      <c r="A305" s="38" t="s">
        <v>94</v>
      </c>
      <c r="B305" s="39"/>
      <c r="C305" s="40"/>
      <c r="D305" s="38"/>
      <c r="E305" s="38"/>
      <c r="F305" s="38"/>
      <c r="G305" s="38"/>
      <c r="H305" s="38"/>
      <c r="I305" s="38"/>
    </row>
    <row r="306" ht="25" customHeight="1"/>
    <row r="307" ht="25" customHeight="1"/>
    <row r="308" ht="25" customHeight="1"/>
    <row r="309" ht="25" customHeight="1"/>
    <row r="310" ht="25" customHeight="1"/>
    <row r="311" ht="25" customHeight="1"/>
    <row r="312" ht="25" customHeight="1" spans="1:1">
      <c r="A312" t="s">
        <v>341</v>
      </c>
    </row>
    <row r="313" ht="25" customHeight="1" spans="1:10">
      <c r="A313" s="93" t="s">
        <v>0</v>
      </c>
      <c r="B313" s="129" t="s">
        <v>140</v>
      </c>
      <c r="C313" s="129"/>
      <c r="D313" s="129"/>
      <c r="E313" s="129"/>
      <c r="F313" s="129"/>
      <c r="G313" s="129"/>
      <c r="H313" s="129"/>
      <c r="I313" s="129"/>
      <c r="J313" s="129"/>
    </row>
    <row r="314" ht="25" customHeight="1" spans="1:10">
      <c r="A314" s="130">
        <v>44859</v>
      </c>
      <c r="B314" s="130"/>
      <c r="C314" s="130"/>
      <c r="D314" s="131"/>
      <c r="E314" s="132"/>
      <c r="F314" s="133"/>
      <c r="G314" s="134"/>
      <c r="H314" s="134"/>
      <c r="I314" s="147" t="s">
        <v>3</v>
      </c>
      <c r="J314" s="148" t="s">
        <v>0</v>
      </c>
    </row>
    <row r="315" ht="25" customHeight="1" spans="1:10">
      <c r="A315" s="135" t="s">
        <v>4</v>
      </c>
      <c r="B315" s="136" t="s">
        <v>5</v>
      </c>
      <c r="C315" s="71" t="s">
        <v>6</v>
      </c>
      <c r="D315" s="71" t="s">
        <v>7</v>
      </c>
      <c r="E315" s="71" t="s">
        <v>8</v>
      </c>
      <c r="F315" s="72" t="s">
        <v>141</v>
      </c>
      <c r="G315" s="73"/>
      <c r="H315" s="137"/>
      <c r="I315" s="149" t="s">
        <v>142</v>
      </c>
      <c r="J315" s="150"/>
    </row>
    <row r="316" ht="25" customHeight="1" spans="1:10">
      <c r="A316" s="138"/>
      <c r="B316" s="139"/>
      <c r="C316" s="75"/>
      <c r="D316" s="75"/>
      <c r="E316" s="75"/>
      <c r="F316" s="76" t="s">
        <v>11</v>
      </c>
      <c r="G316" s="140" t="s">
        <v>12</v>
      </c>
      <c r="H316" s="140" t="s">
        <v>13</v>
      </c>
      <c r="I316" s="151"/>
      <c r="J316" s="152"/>
    </row>
    <row r="317" ht="25" customHeight="1" spans="1:10">
      <c r="A317" s="138">
        <v>3</v>
      </c>
      <c r="B317" s="141" t="s">
        <v>14</v>
      </c>
      <c r="C317" s="81" t="s">
        <v>65</v>
      </c>
      <c r="D317" s="75"/>
      <c r="E317" s="75"/>
      <c r="F317" s="76"/>
      <c r="G317" s="140"/>
      <c r="H317" s="78">
        <v>88016.6</v>
      </c>
      <c r="I317" s="166" t="s">
        <v>287</v>
      </c>
      <c r="J317" s="167"/>
    </row>
    <row r="318" ht="25" customHeight="1" spans="1:10">
      <c r="A318" s="138">
        <v>15</v>
      </c>
      <c r="B318" s="141" t="s">
        <v>307</v>
      </c>
      <c r="C318" s="81" t="s">
        <v>155</v>
      </c>
      <c r="D318" s="75"/>
      <c r="E318" s="75"/>
      <c r="F318" s="76"/>
      <c r="G318" s="140"/>
      <c r="H318" s="78">
        <v>838.25</v>
      </c>
      <c r="I318" s="151" t="s">
        <v>476</v>
      </c>
      <c r="J318" s="152"/>
    </row>
    <row r="319" ht="25" customHeight="1" spans="1:10">
      <c r="A319" s="174">
        <v>15</v>
      </c>
      <c r="B319" s="139" t="s">
        <v>307</v>
      </c>
      <c r="C319" s="174" t="s">
        <v>157</v>
      </c>
      <c r="D319" s="81"/>
      <c r="E319" s="81"/>
      <c r="F319" s="76"/>
      <c r="G319" s="140"/>
      <c r="H319" s="78">
        <v>1951.33</v>
      </c>
      <c r="I319" s="166" t="s">
        <v>477</v>
      </c>
      <c r="J319" s="167"/>
    </row>
    <row r="320" ht="25" customHeight="1" spans="1:10">
      <c r="A320" s="68">
        <v>21</v>
      </c>
      <c r="B320" s="112" t="s">
        <v>304</v>
      </c>
      <c r="C320" s="80" t="s">
        <v>305</v>
      </c>
      <c r="D320" s="75"/>
      <c r="E320" s="75"/>
      <c r="F320" s="76"/>
      <c r="G320" s="140"/>
      <c r="H320" s="78">
        <v>72764.5</v>
      </c>
      <c r="I320" s="175" t="s">
        <v>147</v>
      </c>
      <c r="J320" s="176"/>
    </row>
    <row r="321" ht="25" customHeight="1" spans="1:10">
      <c r="A321" s="68">
        <v>38</v>
      </c>
      <c r="B321" s="112" t="s">
        <v>139</v>
      </c>
      <c r="C321" s="80" t="s">
        <v>478</v>
      </c>
      <c r="D321" s="70"/>
      <c r="E321" s="70"/>
      <c r="F321" s="76"/>
      <c r="G321" s="140"/>
      <c r="H321" s="78">
        <v>53980.53</v>
      </c>
      <c r="I321" s="168" t="s">
        <v>479</v>
      </c>
      <c r="J321" s="169"/>
    </row>
    <row r="322" ht="25" customHeight="1" spans="1:10">
      <c r="A322" s="68">
        <v>38</v>
      </c>
      <c r="B322" s="112" t="s">
        <v>139</v>
      </c>
      <c r="C322" s="80" t="s">
        <v>23</v>
      </c>
      <c r="D322" s="70"/>
      <c r="E322" s="70"/>
      <c r="F322" s="76"/>
      <c r="G322" s="140"/>
      <c r="H322" s="78">
        <v>28442.48</v>
      </c>
      <c r="I322" s="153" t="s">
        <v>346</v>
      </c>
      <c r="J322" s="169"/>
    </row>
    <row r="323" ht="25" customHeight="1" spans="1:10">
      <c r="A323" s="68">
        <v>44</v>
      </c>
      <c r="B323" s="112" t="s">
        <v>56</v>
      </c>
      <c r="C323" s="80" t="s">
        <v>292</v>
      </c>
      <c r="D323" s="70"/>
      <c r="E323" s="70"/>
      <c r="F323" s="76"/>
      <c r="G323" s="140"/>
      <c r="H323" s="78">
        <v>5024.78</v>
      </c>
      <c r="I323" s="177" t="s">
        <v>144</v>
      </c>
      <c r="J323" s="178"/>
    </row>
    <row r="324" ht="25" customHeight="1" spans="1:10">
      <c r="A324" s="80">
        <v>52</v>
      </c>
      <c r="B324" s="112" t="s">
        <v>28</v>
      </c>
      <c r="C324" s="80" t="s">
        <v>290</v>
      </c>
      <c r="D324" s="76"/>
      <c r="E324" s="76"/>
      <c r="F324" s="76"/>
      <c r="G324" s="140"/>
      <c r="H324" s="78">
        <v>24902.3</v>
      </c>
      <c r="I324" s="177" t="s">
        <v>144</v>
      </c>
      <c r="J324" s="178"/>
    </row>
    <row r="325" ht="25" customHeight="1" spans="1:10">
      <c r="A325" s="174">
        <v>52</v>
      </c>
      <c r="B325" s="142" t="s">
        <v>28</v>
      </c>
      <c r="C325" s="80" t="s">
        <v>290</v>
      </c>
      <c r="D325" s="81"/>
      <c r="E325" s="81"/>
      <c r="F325" s="76"/>
      <c r="G325" s="140"/>
      <c r="H325" s="78">
        <v>2609.89</v>
      </c>
      <c r="I325" s="166" t="s">
        <v>306</v>
      </c>
      <c r="J325" s="167"/>
    </row>
    <row r="326" ht="25" customHeight="1" spans="1:10">
      <c r="A326" s="174">
        <v>60</v>
      </c>
      <c r="B326" s="142" t="s">
        <v>59</v>
      </c>
      <c r="C326" s="174" t="s">
        <v>149</v>
      </c>
      <c r="D326" s="81"/>
      <c r="E326" s="81"/>
      <c r="F326" s="76"/>
      <c r="G326" s="140"/>
      <c r="H326" s="78">
        <v>3053.99</v>
      </c>
      <c r="I326" s="166" t="s">
        <v>150</v>
      </c>
      <c r="J326" s="167"/>
    </row>
    <row r="327" ht="25" customHeight="1" spans="1:10">
      <c r="A327" s="80"/>
      <c r="B327" s="143"/>
      <c r="C327" s="144" t="s">
        <v>62</v>
      </c>
      <c r="D327" s="144"/>
      <c r="E327" s="144"/>
      <c r="F327" s="145"/>
      <c r="G327" s="146"/>
      <c r="H327" s="104">
        <f>SUM(H317:H326)</f>
        <v>281584.65</v>
      </c>
      <c r="I327" s="156"/>
      <c r="J327" s="156"/>
    </row>
    <row r="328" ht="25" customHeight="1" spans="1:10">
      <c r="A328" s="38" t="s">
        <v>94</v>
      </c>
      <c r="B328" s="39"/>
      <c r="C328" s="40"/>
      <c r="D328" s="38"/>
      <c r="E328" s="38"/>
      <c r="F328" s="38"/>
      <c r="G328" s="38"/>
      <c r="H328" s="38"/>
      <c r="I328" s="38"/>
      <c r="J328" s="38"/>
    </row>
    <row r="329" ht="25" customHeight="1"/>
  </sheetData>
  <mergeCells count="99">
    <mergeCell ref="B1:I1"/>
    <mergeCell ref="A2:C2"/>
    <mergeCell ref="F3:H3"/>
    <mergeCell ref="A35:I35"/>
    <mergeCell ref="B37:I37"/>
    <mergeCell ref="A38:C38"/>
    <mergeCell ref="F39:H39"/>
    <mergeCell ref="A89:I89"/>
    <mergeCell ref="B91:I91"/>
    <mergeCell ref="A92:C92"/>
    <mergeCell ref="F93:H93"/>
    <mergeCell ref="A111:I111"/>
    <mergeCell ref="B113:I113"/>
    <mergeCell ref="A114:C114"/>
    <mergeCell ref="F115:H115"/>
    <mergeCell ref="A196:I196"/>
    <mergeCell ref="B201:I201"/>
    <mergeCell ref="A202:C202"/>
    <mergeCell ref="F203:H203"/>
    <mergeCell ref="A222:I222"/>
    <mergeCell ref="B225:I225"/>
    <mergeCell ref="A226:C226"/>
    <mergeCell ref="F227:H227"/>
    <mergeCell ref="A255:I255"/>
    <mergeCell ref="B258:I258"/>
    <mergeCell ref="A259:C259"/>
    <mergeCell ref="F260:H260"/>
    <mergeCell ref="A271:I271"/>
    <mergeCell ref="B277:I277"/>
    <mergeCell ref="A278:C278"/>
    <mergeCell ref="F279:H279"/>
    <mergeCell ref="A305:I305"/>
    <mergeCell ref="B313:J313"/>
    <mergeCell ref="A314:C314"/>
    <mergeCell ref="F315:H315"/>
    <mergeCell ref="I317:J317"/>
    <mergeCell ref="I318:J318"/>
    <mergeCell ref="I319:J319"/>
    <mergeCell ref="I320:J320"/>
    <mergeCell ref="I323:J323"/>
    <mergeCell ref="I324:J324"/>
    <mergeCell ref="I325:J325"/>
    <mergeCell ref="I326:J326"/>
    <mergeCell ref="I327:J327"/>
    <mergeCell ref="A328:J328"/>
    <mergeCell ref="A3:A4"/>
    <mergeCell ref="A39:A40"/>
    <mergeCell ref="A93:A94"/>
    <mergeCell ref="A115:A116"/>
    <mergeCell ref="A203:A204"/>
    <mergeCell ref="A227:A228"/>
    <mergeCell ref="A260:A261"/>
    <mergeCell ref="A279:A280"/>
    <mergeCell ref="A315:A316"/>
    <mergeCell ref="B3:B4"/>
    <mergeCell ref="B39:B40"/>
    <mergeCell ref="B93:B94"/>
    <mergeCell ref="B115:B116"/>
    <mergeCell ref="B203:B204"/>
    <mergeCell ref="B227:B228"/>
    <mergeCell ref="B260:B261"/>
    <mergeCell ref="B279:B280"/>
    <mergeCell ref="B315:B316"/>
    <mergeCell ref="C3:C4"/>
    <mergeCell ref="C39:C40"/>
    <mergeCell ref="C93:C94"/>
    <mergeCell ref="C115:C116"/>
    <mergeCell ref="C203:C204"/>
    <mergeCell ref="C227:C228"/>
    <mergeCell ref="C260:C261"/>
    <mergeCell ref="C279:C280"/>
    <mergeCell ref="C315:C316"/>
    <mergeCell ref="D3:D4"/>
    <mergeCell ref="D39:D40"/>
    <mergeCell ref="D93:D94"/>
    <mergeCell ref="D115:D116"/>
    <mergeCell ref="D203:D204"/>
    <mergeCell ref="D227:D228"/>
    <mergeCell ref="D260:D261"/>
    <mergeCell ref="D279:D280"/>
    <mergeCell ref="D315:D316"/>
    <mergeCell ref="E3:E4"/>
    <mergeCell ref="E39:E40"/>
    <mergeCell ref="E93:E94"/>
    <mergeCell ref="E115:E116"/>
    <mergeCell ref="E203:E204"/>
    <mergeCell ref="E227:E228"/>
    <mergeCell ref="E260:E261"/>
    <mergeCell ref="E279:E280"/>
    <mergeCell ref="E315:E316"/>
    <mergeCell ref="I3:I4"/>
    <mergeCell ref="I39:I40"/>
    <mergeCell ref="I93:I94"/>
    <mergeCell ref="I115:I116"/>
    <mergeCell ref="I203:I204"/>
    <mergeCell ref="I227:I228"/>
    <mergeCell ref="I260:I261"/>
    <mergeCell ref="I279:I280"/>
    <mergeCell ref="I315:J316"/>
  </mergeCells>
  <pageMargins left="0.41" right="0.708661417322835" top="0.748031496062992" bottom="0.748031496062992" header="0.31496062992126" footer="0.31496062992126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08"/>
  <sheetViews>
    <sheetView topLeftCell="A259" workbookViewId="0">
      <selection activeCell="C267" sqref="C267"/>
    </sheetView>
  </sheetViews>
  <sheetFormatPr defaultColWidth="9" defaultRowHeight="13.5"/>
  <cols>
    <col min="2" max="2" width="11.25" customWidth="1"/>
    <col min="3" max="3" width="16.8833333333333" customWidth="1"/>
    <col min="4" max="4" width="11.6333333333333" customWidth="1"/>
    <col min="5" max="5" width="8.38333333333333" customWidth="1"/>
    <col min="6" max="6" width="9.75" customWidth="1"/>
    <col min="7" max="7" width="11.25" customWidth="1"/>
    <col min="8" max="8" width="14" customWidth="1"/>
    <col min="9" max="9" width="15.1333333333333" customWidth="1"/>
    <col min="10" max="10" width="12.6333333333333" customWidth="1"/>
    <col min="16" max="16" width="17.1333333333333" customWidth="1"/>
    <col min="18" max="18" width="10" customWidth="1"/>
    <col min="20" max="20" width="12.1333333333333" customWidth="1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44890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>
        <v>3</v>
      </c>
      <c r="B5" s="24" t="s">
        <v>14</v>
      </c>
      <c r="C5" s="23" t="s">
        <v>65</v>
      </c>
      <c r="D5" s="108" t="s">
        <v>223</v>
      </c>
      <c r="E5" s="20" t="s">
        <v>67</v>
      </c>
      <c r="F5" s="20">
        <v>0.00276</v>
      </c>
      <c r="G5" s="25">
        <v>8884.058</v>
      </c>
      <c r="H5" s="26">
        <v>24.52</v>
      </c>
      <c r="I5" s="157"/>
      <c r="J5" s="85"/>
    </row>
    <row r="6" ht="25" customHeight="1" spans="1:10">
      <c r="A6" s="12"/>
      <c r="B6" s="24"/>
      <c r="C6" s="23" t="s">
        <v>298</v>
      </c>
      <c r="D6" s="108" t="s">
        <v>154</v>
      </c>
      <c r="E6" s="20" t="s">
        <v>67</v>
      </c>
      <c r="F6" s="27">
        <v>0.32382</v>
      </c>
      <c r="G6" s="28">
        <v>8810.1167</v>
      </c>
      <c r="H6" s="26">
        <v>2852.82</v>
      </c>
      <c r="I6" s="157"/>
      <c r="J6" s="85"/>
    </row>
    <row r="7" ht="25" customHeight="1" spans="1:10">
      <c r="A7" s="12"/>
      <c r="B7" s="24"/>
      <c r="C7" s="23" t="s">
        <v>298</v>
      </c>
      <c r="D7" s="108" t="s">
        <v>153</v>
      </c>
      <c r="E7" s="20" t="s">
        <v>67</v>
      </c>
      <c r="F7" s="27">
        <v>0.31356</v>
      </c>
      <c r="G7" s="28">
        <v>8578.3582</v>
      </c>
      <c r="H7" s="26">
        <v>2690.23</v>
      </c>
      <c r="I7" s="157"/>
      <c r="J7" s="85"/>
    </row>
    <row r="8" ht="25" customHeight="1" spans="1:10">
      <c r="A8" s="12"/>
      <c r="B8" s="24"/>
      <c r="C8" s="23" t="s">
        <v>155</v>
      </c>
      <c r="D8" s="108" t="s">
        <v>58</v>
      </c>
      <c r="E8" s="20" t="s">
        <v>17</v>
      </c>
      <c r="F8" s="27">
        <v>3.275</v>
      </c>
      <c r="G8" s="28">
        <v>8.16</v>
      </c>
      <c r="H8" s="26">
        <v>26.77</v>
      </c>
      <c r="I8" s="157"/>
      <c r="J8" s="85"/>
    </row>
    <row r="9" ht="25" customHeight="1" spans="1:10">
      <c r="A9" s="12"/>
      <c r="B9" s="13"/>
      <c r="C9" s="20" t="s">
        <v>18</v>
      </c>
      <c r="D9" s="20"/>
      <c r="E9" s="20"/>
      <c r="F9" s="27"/>
      <c r="G9" s="28"/>
      <c r="H9" s="29">
        <f>SUM(H5:H8)</f>
        <v>5594.34</v>
      </c>
      <c r="I9" s="157"/>
      <c r="J9" s="85"/>
    </row>
    <row r="10" ht="25" customHeight="1" spans="1:10">
      <c r="A10" s="23">
        <v>38</v>
      </c>
      <c r="B10" s="24" t="s">
        <v>19</v>
      </c>
      <c r="C10" s="20" t="s">
        <v>20</v>
      </c>
      <c r="D10" s="20" t="s">
        <v>21</v>
      </c>
      <c r="E10" s="20" t="s">
        <v>22</v>
      </c>
      <c r="F10" s="20">
        <v>6</v>
      </c>
      <c r="G10" s="25">
        <v>78.58</v>
      </c>
      <c r="H10" s="26">
        <v>471.48</v>
      </c>
      <c r="I10" s="89"/>
      <c r="J10" s="85"/>
    </row>
    <row r="11" ht="25" customHeight="1" spans="1:10">
      <c r="A11" s="23"/>
      <c r="B11" s="24"/>
      <c r="C11" s="20" t="s">
        <v>23</v>
      </c>
      <c r="D11" s="20" t="s">
        <v>158</v>
      </c>
      <c r="E11" s="20" t="s">
        <v>22</v>
      </c>
      <c r="F11" s="20">
        <v>25</v>
      </c>
      <c r="G11" s="25">
        <v>287.75</v>
      </c>
      <c r="H11" s="26">
        <v>7193.7</v>
      </c>
      <c r="I11" s="89"/>
      <c r="J11" s="85"/>
    </row>
    <row r="12" ht="25" customHeight="1" spans="1:10">
      <c r="A12" s="23"/>
      <c r="B12" s="24"/>
      <c r="C12" s="20" t="s">
        <v>159</v>
      </c>
      <c r="D12" s="20" t="s">
        <v>160</v>
      </c>
      <c r="E12" s="20" t="s">
        <v>22</v>
      </c>
      <c r="F12" s="27">
        <v>5</v>
      </c>
      <c r="G12" s="28">
        <v>76.11</v>
      </c>
      <c r="H12" s="26">
        <v>380.54</v>
      </c>
      <c r="I12" s="89"/>
      <c r="J12" s="85"/>
    </row>
    <row r="13" ht="25" customHeight="1" spans="1:10">
      <c r="A13" s="23"/>
      <c r="B13" s="24"/>
      <c r="C13" s="20" t="s">
        <v>98</v>
      </c>
      <c r="D13" s="47" t="s">
        <v>235</v>
      </c>
      <c r="E13" s="20" t="s">
        <v>27</v>
      </c>
      <c r="F13" s="27">
        <v>1</v>
      </c>
      <c r="G13" s="28">
        <v>3657.49</v>
      </c>
      <c r="H13" s="26">
        <v>3657.49</v>
      </c>
      <c r="I13" s="89"/>
      <c r="J13" s="85"/>
    </row>
    <row r="14" ht="25" customHeight="1" spans="1:10">
      <c r="A14" s="23"/>
      <c r="B14" s="24"/>
      <c r="C14" s="20" t="s">
        <v>282</v>
      </c>
      <c r="D14" s="47" t="s">
        <v>480</v>
      </c>
      <c r="E14" s="20" t="s">
        <v>22</v>
      </c>
      <c r="F14" s="27">
        <v>1630</v>
      </c>
      <c r="G14" s="28">
        <v>109.85</v>
      </c>
      <c r="H14" s="26">
        <v>179063.46</v>
      </c>
      <c r="I14" s="89"/>
      <c r="J14" s="85"/>
    </row>
    <row r="15" ht="25" customHeight="1" spans="1:10">
      <c r="A15" s="23"/>
      <c r="B15" s="24"/>
      <c r="C15" s="20" t="s">
        <v>282</v>
      </c>
      <c r="D15" s="47" t="s">
        <v>481</v>
      </c>
      <c r="E15" s="20" t="s">
        <v>22</v>
      </c>
      <c r="F15" s="27">
        <v>36</v>
      </c>
      <c r="G15" s="28">
        <v>93.81</v>
      </c>
      <c r="H15" s="26">
        <v>3376.99</v>
      </c>
      <c r="I15" s="89"/>
      <c r="J15" s="85"/>
    </row>
    <row r="16" ht="25" customHeight="1" spans="1:10">
      <c r="A16" s="23"/>
      <c r="B16" s="24"/>
      <c r="C16" s="20" t="s">
        <v>285</v>
      </c>
      <c r="D16" s="47" t="s">
        <v>184</v>
      </c>
      <c r="E16" s="20" t="s">
        <v>22</v>
      </c>
      <c r="F16" s="27">
        <v>1666</v>
      </c>
      <c r="G16" s="28">
        <v>49.75</v>
      </c>
      <c r="H16" s="26">
        <v>82880.02</v>
      </c>
      <c r="I16" s="89"/>
      <c r="J16" s="85"/>
    </row>
    <row r="17" ht="25" customHeight="1" spans="1:10">
      <c r="A17" s="23"/>
      <c r="B17" s="24"/>
      <c r="C17" s="20" t="s">
        <v>18</v>
      </c>
      <c r="D17" s="20"/>
      <c r="E17" s="20"/>
      <c r="F17" s="27"/>
      <c r="G17" s="28"/>
      <c r="H17" s="29">
        <f>SUM(H10:H16)</f>
        <v>277023.68</v>
      </c>
      <c r="I17" s="89"/>
      <c r="J17" s="85"/>
    </row>
    <row r="18" ht="25" customHeight="1" spans="1:10">
      <c r="A18" s="23">
        <v>52</v>
      </c>
      <c r="B18" s="24" t="s">
        <v>28</v>
      </c>
      <c r="C18" s="30" t="s">
        <v>29</v>
      </c>
      <c r="D18" s="30" t="s">
        <v>30</v>
      </c>
      <c r="E18" s="30" t="s">
        <v>31</v>
      </c>
      <c r="F18" s="31">
        <v>20</v>
      </c>
      <c r="G18" s="32">
        <v>2.67</v>
      </c>
      <c r="H18" s="23">
        <v>192.24</v>
      </c>
      <c r="I18" s="89"/>
      <c r="J18" s="85"/>
    </row>
    <row r="19" ht="25" customHeight="1" spans="1:10">
      <c r="A19" s="23"/>
      <c r="B19" s="24"/>
      <c r="C19" s="54" t="s">
        <v>49</v>
      </c>
      <c r="D19" s="54" t="s">
        <v>51</v>
      </c>
      <c r="E19" s="30" t="s">
        <v>31</v>
      </c>
      <c r="F19" s="23">
        <v>27</v>
      </c>
      <c r="G19" s="25">
        <v>9.73</v>
      </c>
      <c r="H19" s="30">
        <v>262.83</v>
      </c>
      <c r="I19" s="89"/>
      <c r="J19" s="85"/>
    </row>
    <row r="20" ht="25" customHeight="1" spans="1:10">
      <c r="A20" s="23"/>
      <c r="B20" s="24"/>
      <c r="C20" s="54" t="s">
        <v>49</v>
      </c>
      <c r="D20" s="54" t="s">
        <v>238</v>
      </c>
      <c r="E20" s="30" t="s">
        <v>31</v>
      </c>
      <c r="F20" s="23">
        <v>5</v>
      </c>
      <c r="G20" s="25">
        <v>39.34</v>
      </c>
      <c r="H20" s="23">
        <v>196.72</v>
      </c>
      <c r="I20" s="89"/>
      <c r="J20" s="85"/>
    </row>
    <row r="21" ht="25" customHeight="1" spans="1:10">
      <c r="A21" s="23"/>
      <c r="B21" s="24"/>
      <c r="C21" s="54" t="s">
        <v>52</v>
      </c>
      <c r="D21" s="54" t="s">
        <v>241</v>
      </c>
      <c r="E21" s="30" t="s">
        <v>31</v>
      </c>
      <c r="F21" s="23">
        <v>1</v>
      </c>
      <c r="G21" s="25">
        <v>26.84</v>
      </c>
      <c r="H21" s="23">
        <v>26.84</v>
      </c>
      <c r="I21" s="89"/>
      <c r="J21" s="85"/>
    </row>
    <row r="22" ht="25" customHeight="1" spans="1:10">
      <c r="A22" s="23"/>
      <c r="B22" s="24"/>
      <c r="C22" s="54" t="s">
        <v>165</v>
      </c>
      <c r="D22" s="54" t="s">
        <v>51</v>
      </c>
      <c r="E22" s="30" t="s">
        <v>31</v>
      </c>
      <c r="F22" s="23">
        <v>11</v>
      </c>
      <c r="G22" s="25">
        <v>25.31</v>
      </c>
      <c r="H22" s="23">
        <v>278.44</v>
      </c>
      <c r="I22" s="89"/>
      <c r="J22" s="85"/>
    </row>
    <row r="23" ht="25" customHeight="1" spans="1:10">
      <c r="A23" s="23"/>
      <c r="B23" s="24"/>
      <c r="C23" s="54" t="s">
        <v>165</v>
      </c>
      <c r="D23" s="54" t="s">
        <v>238</v>
      </c>
      <c r="E23" s="30" t="s">
        <v>31</v>
      </c>
      <c r="F23" s="23">
        <v>1</v>
      </c>
      <c r="G23" s="25">
        <v>76.19</v>
      </c>
      <c r="H23" s="23">
        <v>76.19</v>
      </c>
      <c r="I23" s="89"/>
      <c r="J23" s="85"/>
    </row>
    <row r="24" ht="25" customHeight="1" spans="1:10">
      <c r="A24" s="23"/>
      <c r="B24" s="24"/>
      <c r="C24" s="54" t="s">
        <v>137</v>
      </c>
      <c r="D24" s="54" t="s">
        <v>53</v>
      </c>
      <c r="E24" s="30" t="s">
        <v>31</v>
      </c>
      <c r="F24" s="23">
        <v>2</v>
      </c>
      <c r="G24" s="25">
        <v>30.06</v>
      </c>
      <c r="H24" s="23">
        <v>60.12</v>
      </c>
      <c r="I24" s="89"/>
      <c r="J24" s="85"/>
    </row>
    <row r="25" ht="25" customHeight="1" spans="1:10">
      <c r="A25" s="23"/>
      <c r="B25" s="24"/>
      <c r="C25" s="54" t="s">
        <v>172</v>
      </c>
      <c r="D25" s="54" t="s">
        <v>48</v>
      </c>
      <c r="E25" s="30" t="s">
        <v>31</v>
      </c>
      <c r="F25" s="23">
        <v>8</v>
      </c>
      <c r="G25" s="25">
        <v>31.82</v>
      </c>
      <c r="H25" s="23">
        <v>254.61</v>
      </c>
      <c r="I25" s="89"/>
      <c r="J25" s="85"/>
    </row>
    <row r="26" ht="25" customHeight="1" spans="1:10">
      <c r="A26" s="23"/>
      <c r="B26" s="24"/>
      <c r="C26" s="54" t="s">
        <v>162</v>
      </c>
      <c r="D26" s="54" t="s">
        <v>252</v>
      </c>
      <c r="E26" s="30" t="s">
        <v>31</v>
      </c>
      <c r="F26" s="23">
        <v>2</v>
      </c>
      <c r="G26" s="25">
        <v>19.23</v>
      </c>
      <c r="H26" s="23">
        <v>38.46</v>
      </c>
      <c r="I26" s="89"/>
      <c r="J26" s="85"/>
    </row>
    <row r="27" ht="25" customHeight="1" spans="1:10">
      <c r="A27" s="23"/>
      <c r="B27" s="24"/>
      <c r="C27" s="54" t="s">
        <v>201</v>
      </c>
      <c r="D27" s="54" t="s">
        <v>204</v>
      </c>
      <c r="E27" s="30" t="s">
        <v>31</v>
      </c>
      <c r="F27" s="23">
        <v>38</v>
      </c>
      <c r="G27" s="25">
        <v>7.52</v>
      </c>
      <c r="H27" s="23">
        <v>285.84</v>
      </c>
      <c r="I27" s="89"/>
      <c r="J27" s="85"/>
    </row>
    <row r="28" ht="25" customHeight="1" spans="1:10">
      <c r="A28" s="23"/>
      <c r="B28" s="24"/>
      <c r="C28" s="54" t="s">
        <v>201</v>
      </c>
      <c r="D28" s="54" t="s">
        <v>202</v>
      </c>
      <c r="E28" s="30" t="s">
        <v>31</v>
      </c>
      <c r="F28" s="23">
        <v>8</v>
      </c>
      <c r="G28" s="25">
        <v>6.73</v>
      </c>
      <c r="H28" s="21">
        <v>53.81</v>
      </c>
      <c r="I28" s="89"/>
      <c r="J28" s="85"/>
    </row>
    <row r="29" ht="25" customHeight="1" spans="1:10">
      <c r="A29" s="23"/>
      <c r="B29" s="24"/>
      <c r="C29" s="54" t="s">
        <v>209</v>
      </c>
      <c r="D29" s="54" t="s">
        <v>210</v>
      </c>
      <c r="E29" s="30" t="s">
        <v>31</v>
      </c>
      <c r="F29" s="23">
        <v>26</v>
      </c>
      <c r="G29" s="25">
        <v>3.45</v>
      </c>
      <c r="H29" s="23">
        <v>89.73</v>
      </c>
      <c r="I29" s="89"/>
      <c r="J29" s="85"/>
    </row>
    <row r="30" ht="25" customHeight="1" spans="1:10">
      <c r="A30" s="23"/>
      <c r="B30" s="24"/>
      <c r="C30" s="54" t="s">
        <v>209</v>
      </c>
      <c r="D30" s="54" t="s">
        <v>482</v>
      </c>
      <c r="E30" s="30" t="s">
        <v>31</v>
      </c>
      <c r="F30" s="23">
        <v>10</v>
      </c>
      <c r="G30" s="25">
        <v>3.98</v>
      </c>
      <c r="H30" s="21">
        <v>39.82</v>
      </c>
      <c r="I30" s="89"/>
      <c r="J30" s="85"/>
    </row>
    <row r="31" ht="25" customHeight="1" spans="1:10">
      <c r="A31" s="23"/>
      <c r="B31" s="24"/>
      <c r="C31" s="54" t="s">
        <v>236</v>
      </c>
      <c r="D31" s="54" t="s">
        <v>237</v>
      </c>
      <c r="E31" s="30" t="s">
        <v>31</v>
      </c>
      <c r="F31" s="23">
        <v>800</v>
      </c>
      <c r="G31" s="25">
        <v>1.73</v>
      </c>
      <c r="H31" s="23">
        <v>1379.09</v>
      </c>
      <c r="I31" s="89"/>
      <c r="J31" s="85"/>
    </row>
    <row r="32" ht="25" customHeight="1" spans="1:10">
      <c r="A32" s="23"/>
      <c r="B32" s="24"/>
      <c r="C32" s="54" t="s">
        <v>179</v>
      </c>
      <c r="D32" s="30" t="s">
        <v>180</v>
      </c>
      <c r="E32" s="30" t="s">
        <v>31</v>
      </c>
      <c r="F32" s="23">
        <v>6</v>
      </c>
      <c r="G32" s="25">
        <v>58.4</v>
      </c>
      <c r="H32" s="23">
        <v>350.44</v>
      </c>
      <c r="I32" s="89"/>
      <c r="J32" s="85"/>
    </row>
    <row r="33" ht="25" customHeight="1" spans="1:10">
      <c r="A33" s="23"/>
      <c r="B33" s="24"/>
      <c r="C33" s="54" t="s">
        <v>175</v>
      </c>
      <c r="D33" s="54" t="s">
        <v>51</v>
      </c>
      <c r="E33" s="30" t="s">
        <v>31</v>
      </c>
      <c r="F33" s="23">
        <v>21</v>
      </c>
      <c r="G33" s="25">
        <v>14.07</v>
      </c>
      <c r="H33" s="23">
        <v>295.49</v>
      </c>
      <c r="I33" s="89"/>
      <c r="J33" s="85"/>
    </row>
    <row r="34" ht="25" customHeight="1" spans="1:10">
      <c r="A34" s="23"/>
      <c r="B34" s="24"/>
      <c r="C34" s="54" t="s">
        <v>175</v>
      </c>
      <c r="D34" s="54" t="s">
        <v>238</v>
      </c>
      <c r="E34" s="30" t="s">
        <v>31</v>
      </c>
      <c r="F34" s="23">
        <v>2</v>
      </c>
      <c r="G34" s="25">
        <v>18.01</v>
      </c>
      <c r="H34" s="23">
        <v>36.11</v>
      </c>
      <c r="I34" s="89"/>
      <c r="J34" s="85"/>
    </row>
    <row r="35" ht="25" customHeight="1" spans="1:10">
      <c r="A35" s="23"/>
      <c r="B35" s="24"/>
      <c r="C35" s="54" t="s">
        <v>178</v>
      </c>
      <c r="D35" s="54" t="s">
        <v>71</v>
      </c>
      <c r="E35" s="30" t="s">
        <v>31</v>
      </c>
      <c r="F35" s="23">
        <v>30</v>
      </c>
      <c r="G35" s="25">
        <v>8.37</v>
      </c>
      <c r="H35" s="23">
        <v>251.15</v>
      </c>
      <c r="I35" s="89"/>
      <c r="J35" s="85"/>
    </row>
    <row r="36" ht="25" customHeight="1" spans="1:10">
      <c r="A36" s="23"/>
      <c r="B36" s="24"/>
      <c r="C36" s="54" t="s">
        <v>205</v>
      </c>
      <c r="D36" s="54" t="s">
        <v>206</v>
      </c>
      <c r="E36" s="30" t="s">
        <v>31</v>
      </c>
      <c r="F36" s="23">
        <v>24</v>
      </c>
      <c r="G36" s="25">
        <v>13.27</v>
      </c>
      <c r="H36" s="23">
        <v>318.58</v>
      </c>
      <c r="I36" s="89"/>
      <c r="J36" s="85"/>
    </row>
    <row r="37" ht="25" customHeight="1" spans="1:10">
      <c r="A37" s="23"/>
      <c r="B37" s="24"/>
      <c r="C37" s="54" t="s">
        <v>199</v>
      </c>
      <c r="D37" s="54" t="s">
        <v>186</v>
      </c>
      <c r="E37" s="30" t="s">
        <v>31</v>
      </c>
      <c r="F37" s="23">
        <v>3</v>
      </c>
      <c r="G37" s="25">
        <v>2.12</v>
      </c>
      <c r="H37" s="21">
        <v>6.36</v>
      </c>
      <c r="I37" s="89"/>
      <c r="J37" s="85"/>
    </row>
    <row r="38" ht="25" customHeight="1" spans="1:10">
      <c r="A38" s="23"/>
      <c r="B38" s="24"/>
      <c r="C38" s="54" t="s">
        <v>198</v>
      </c>
      <c r="D38" s="54" t="s">
        <v>184</v>
      </c>
      <c r="E38" s="30" t="s">
        <v>31</v>
      </c>
      <c r="F38" s="23">
        <v>1</v>
      </c>
      <c r="G38" s="25">
        <v>0.8</v>
      </c>
      <c r="H38" s="21">
        <v>0.8</v>
      </c>
      <c r="I38" s="89"/>
      <c r="J38" s="85"/>
    </row>
    <row r="39" ht="25" customHeight="1" spans="1:10">
      <c r="A39" s="23"/>
      <c r="B39" s="24"/>
      <c r="C39" s="54" t="s">
        <v>198</v>
      </c>
      <c r="D39" s="54" t="s">
        <v>58</v>
      </c>
      <c r="E39" s="30" t="s">
        <v>31</v>
      </c>
      <c r="F39" s="23">
        <v>9</v>
      </c>
      <c r="G39" s="25">
        <v>1.37</v>
      </c>
      <c r="H39" s="21">
        <v>12.34</v>
      </c>
      <c r="I39" s="89"/>
      <c r="J39" s="85"/>
    </row>
    <row r="40" ht="25" customHeight="1" spans="1:10">
      <c r="A40" s="23"/>
      <c r="B40" s="24"/>
      <c r="C40" s="54" t="s">
        <v>207</v>
      </c>
      <c r="D40" s="54" t="s">
        <v>208</v>
      </c>
      <c r="E40" s="30" t="s">
        <v>31</v>
      </c>
      <c r="F40" s="23">
        <v>234</v>
      </c>
      <c r="G40" s="25">
        <v>0.59</v>
      </c>
      <c r="H40" s="21">
        <v>138.75</v>
      </c>
      <c r="I40" s="89"/>
      <c r="J40" s="85"/>
    </row>
    <row r="41" ht="25" customHeight="1" spans="1:10">
      <c r="A41" s="23"/>
      <c r="B41" s="24"/>
      <c r="C41" s="54" t="s">
        <v>197</v>
      </c>
      <c r="D41" s="54" t="s">
        <v>184</v>
      </c>
      <c r="E41" s="30" t="s">
        <v>31</v>
      </c>
      <c r="F41" s="23">
        <v>6</v>
      </c>
      <c r="G41" s="25">
        <v>3.805</v>
      </c>
      <c r="H41" s="21">
        <v>22.84</v>
      </c>
      <c r="I41" s="89"/>
      <c r="J41" s="85"/>
    </row>
    <row r="42" ht="25" customHeight="1" spans="1:10">
      <c r="A42" s="23"/>
      <c r="B42" s="24"/>
      <c r="C42" s="54" t="s">
        <v>197</v>
      </c>
      <c r="D42" s="54" t="s">
        <v>58</v>
      </c>
      <c r="E42" s="30" t="s">
        <v>31</v>
      </c>
      <c r="F42" s="23">
        <v>4</v>
      </c>
      <c r="G42" s="25">
        <v>6.55</v>
      </c>
      <c r="H42" s="21">
        <v>26.2</v>
      </c>
      <c r="I42" s="89"/>
      <c r="J42" s="85"/>
    </row>
    <row r="43" ht="25" customHeight="1" spans="1:10">
      <c r="A43" s="23"/>
      <c r="B43" s="24"/>
      <c r="C43" s="54" t="s">
        <v>192</v>
      </c>
      <c r="D43" s="54" t="s">
        <v>184</v>
      </c>
      <c r="E43" s="30" t="s">
        <v>31</v>
      </c>
      <c r="F43" s="23">
        <v>10</v>
      </c>
      <c r="G43" s="25">
        <v>1.07</v>
      </c>
      <c r="H43" s="21">
        <v>10.7</v>
      </c>
      <c r="I43" s="89"/>
      <c r="J43" s="85"/>
    </row>
    <row r="44" ht="25" customHeight="1" spans="1:10">
      <c r="A44" s="23"/>
      <c r="B44" s="24"/>
      <c r="C44" s="54" t="s">
        <v>192</v>
      </c>
      <c r="D44" s="54" t="s">
        <v>58</v>
      </c>
      <c r="E44" s="30" t="s">
        <v>31</v>
      </c>
      <c r="F44" s="23">
        <v>4</v>
      </c>
      <c r="G44" s="25">
        <v>2.21</v>
      </c>
      <c r="H44" s="21">
        <v>8.85</v>
      </c>
      <c r="I44" s="89"/>
      <c r="J44" s="85"/>
    </row>
    <row r="45" ht="25" customHeight="1" spans="1:10">
      <c r="A45" s="23"/>
      <c r="B45" s="24"/>
      <c r="C45" s="54" t="s">
        <v>188</v>
      </c>
      <c r="D45" s="54" t="s">
        <v>184</v>
      </c>
      <c r="E45" s="30" t="s">
        <v>31</v>
      </c>
      <c r="F45" s="23">
        <v>17</v>
      </c>
      <c r="G45" s="25">
        <v>1.77</v>
      </c>
      <c r="H45" s="21">
        <v>35.4</v>
      </c>
      <c r="I45" s="89"/>
      <c r="J45" s="85"/>
    </row>
    <row r="46" ht="25" customHeight="1" spans="1:10">
      <c r="A46" s="23"/>
      <c r="B46" s="24"/>
      <c r="C46" s="54" t="s">
        <v>188</v>
      </c>
      <c r="D46" s="54" t="s">
        <v>58</v>
      </c>
      <c r="E46" s="30" t="s">
        <v>31</v>
      </c>
      <c r="F46" s="23">
        <v>3</v>
      </c>
      <c r="G46" s="25">
        <v>4.42</v>
      </c>
      <c r="H46" s="21">
        <v>13.26</v>
      </c>
      <c r="I46" s="89"/>
      <c r="J46" s="85"/>
    </row>
    <row r="47" ht="25" customHeight="1" spans="1:10">
      <c r="A47" s="23"/>
      <c r="B47" s="24"/>
      <c r="C47" s="54" t="s">
        <v>191</v>
      </c>
      <c r="D47" s="54" t="s">
        <v>184</v>
      </c>
      <c r="E47" s="30" t="s">
        <v>31</v>
      </c>
      <c r="F47" s="23">
        <v>63</v>
      </c>
      <c r="G47" s="25">
        <v>1.07</v>
      </c>
      <c r="H47" s="21">
        <v>67.43</v>
      </c>
      <c r="I47" s="89"/>
      <c r="J47" s="85"/>
    </row>
    <row r="48" ht="25" customHeight="1" spans="1:10">
      <c r="A48" s="23"/>
      <c r="B48" s="24"/>
      <c r="C48" s="54" t="s">
        <v>191</v>
      </c>
      <c r="D48" s="54" t="s">
        <v>58</v>
      </c>
      <c r="E48" s="30" t="s">
        <v>31</v>
      </c>
      <c r="F48" s="23">
        <v>2</v>
      </c>
      <c r="G48" s="25">
        <v>2.04</v>
      </c>
      <c r="H48" s="21">
        <v>4.08</v>
      </c>
      <c r="I48" s="89"/>
      <c r="J48" s="85"/>
    </row>
    <row r="49" ht="25" customHeight="1" spans="1:10">
      <c r="A49" s="23"/>
      <c r="B49" s="24"/>
      <c r="C49" s="54" t="s">
        <v>183</v>
      </c>
      <c r="D49" s="54" t="s">
        <v>184</v>
      </c>
      <c r="E49" s="30" t="s">
        <v>31</v>
      </c>
      <c r="F49" s="23">
        <v>208</v>
      </c>
      <c r="G49" s="25">
        <v>1.31</v>
      </c>
      <c r="H49" s="21">
        <v>272.44</v>
      </c>
      <c r="I49" s="89"/>
      <c r="J49" s="85"/>
    </row>
    <row r="50" ht="25" customHeight="1" spans="1:10">
      <c r="A50" s="23"/>
      <c r="B50" s="24"/>
      <c r="C50" s="54" t="s">
        <v>183</v>
      </c>
      <c r="D50" s="54" t="s">
        <v>58</v>
      </c>
      <c r="E50" s="30" t="s">
        <v>31</v>
      </c>
      <c r="F50" s="23">
        <v>38</v>
      </c>
      <c r="G50" s="25">
        <v>3.088</v>
      </c>
      <c r="H50" s="21">
        <v>117.36</v>
      </c>
      <c r="I50" s="89"/>
      <c r="J50" s="85"/>
    </row>
    <row r="51" ht="25" customHeight="1" spans="1:10">
      <c r="A51" s="23"/>
      <c r="B51" s="24"/>
      <c r="C51" s="54" t="s">
        <v>190</v>
      </c>
      <c r="D51" s="54" t="s">
        <v>186</v>
      </c>
      <c r="E51" s="30" t="s">
        <v>31</v>
      </c>
      <c r="F51" s="23">
        <v>24</v>
      </c>
      <c r="G51" s="25">
        <v>4.42</v>
      </c>
      <c r="H51" s="21">
        <v>106.18</v>
      </c>
      <c r="I51" s="89"/>
      <c r="J51" s="85"/>
    </row>
    <row r="52" ht="25" customHeight="1" spans="1:10">
      <c r="A52" s="23"/>
      <c r="B52" s="24"/>
      <c r="C52" s="20" t="s">
        <v>18</v>
      </c>
      <c r="D52" s="20"/>
      <c r="E52" s="20"/>
      <c r="F52" s="20"/>
      <c r="G52" s="25"/>
      <c r="H52" s="29">
        <f>SUM(H18:H51)</f>
        <v>5329.5</v>
      </c>
      <c r="I52" s="89"/>
      <c r="J52" s="85"/>
    </row>
    <row r="53" ht="25" customHeight="1" spans="1:10">
      <c r="A53" s="23">
        <v>44</v>
      </c>
      <c r="B53" s="24" t="s">
        <v>56</v>
      </c>
      <c r="C53" s="20" t="s">
        <v>100</v>
      </c>
      <c r="D53" s="47" t="s">
        <v>58</v>
      </c>
      <c r="E53" s="47" t="s">
        <v>42</v>
      </c>
      <c r="F53" s="47">
        <v>10</v>
      </c>
      <c r="G53" s="50">
        <v>7.945</v>
      </c>
      <c r="H53" s="52">
        <v>75.37</v>
      </c>
      <c r="I53" s="92"/>
      <c r="J53" s="85"/>
    </row>
    <row r="54" ht="25" customHeight="1" spans="1:10">
      <c r="A54" s="23"/>
      <c r="B54" s="24"/>
      <c r="C54" s="20" t="s">
        <v>100</v>
      </c>
      <c r="D54" s="47" t="s">
        <v>30</v>
      </c>
      <c r="E54" s="47" t="s">
        <v>42</v>
      </c>
      <c r="F54" s="109">
        <v>3</v>
      </c>
      <c r="G54" s="110">
        <v>25.1233</v>
      </c>
      <c r="H54" s="113">
        <v>403.58</v>
      </c>
      <c r="I54" s="92"/>
      <c r="J54" s="85"/>
    </row>
    <row r="55" ht="25" customHeight="1" spans="1:10">
      <c r="A55" s="23"/>
      <c r="B55" s="24"/>
      <c r="C55" s="20" t="s">
        <v>211</v>
      </c>
      <c r="D55" s="47" t="s">
        <v>30</v>
      </c>
      <c r="E55" s="47" t="s">
        <v>42</v>
      </c>
      <c r="F55" s="109">
        <v>26</v>
      </c>
      <c r="G55" s="110">
        <v>7.945</v>
      </c>
      <c r="H55" s="113">
        <v>206.59</v>
      </c>
      <c r="I55" s="92"/>
      <c r="J55" s="85"/>
    </row>
    <row r="56" ht="25" customHeight="1" spans="1:10">
      <c r="A56" s="23"/>
      <c r="B56" s="24"/>
      <c r="C56" s="20" t="s">
        <v>213</v>
      </c>
      <c r="D56" s="47" t="s">
        <v>184</v>
      </c>
      <c r="E56" s="47" t="s">
        <v>42</v>
      </c>
      <c r="F56" s="109">
        <v>13</v>
      </c>
      <c r="G56" s="110">
        <v>7.945</v>
      </c>
      <c r="H56" s="113">
        <v>103.29</v>
      </c>
      <c r="I56" s="92"/>
      <c r="J56" s="85"/>
    </row>
    <row r="57" ht="25" customHeight="1" spans="1:10">
      <c r="A57" s="23"/>
      <c r="B57" s="24"/>
      <c r="C57" s="20" t="s">
        <v>57</v>
      </c>
      <c r="D57" s="47" t="s">
        <v>243</v>
      </c>
      <c r="E57" s="47" t="s">
        <v>22</v>
      </c>
      <c r="F57" s="109">
        <v>1</v>
      </c>
      <c r="G57" s="110">
        <v>713.67</v>
      </c>
      <c r="H57" s="113">
        <v>713.67</v>
      </c>
      <c r="I57" s="92"/>
      <c r="J57" s="85"/>
    </row>
    <row r="58" ht="25" customHeight="1" spans="1:10">
      <c r="A58" s="23"/>
      <c r="B58" s="24"/>
      <c r="C58" s="20" t="s">
        <v>18</v>
      </c>
      <c r="D58" s="47"/>
      <c r="E58" s="47"/>
      <c r="F58" s="109"/>
      <c r="G58" s="110"/>
      <c r="H58" s="111">
        <f>SUM(H53:H57)</f>
        <v>1502.5</v>
      </c>
      <c r="I58" s="92"/>
      <c r="J58" s="85"/>
    </row>
    <row r="59" ht="25" customHeight="1" spans="1:10">
      <c r="A59" s="23">
        <v>60</v>
      </c>
      <c r="B59" s="24" t="s">
        <v>59</v>
      </c>
      <c r="C59" s="20" t="s">
        <v>60</v>
      </c>
      <c r="D59" s="47" t="s">
        <v>215</v>
      </c>
      <c r="E59" s="57" t="s">
        <v>42</v>
      </c>
      <c r="F59" s="109">
        <v>6</v>
      </c>
      <c r="G59" s="114">
        <v>61.95</v>
      </c>
      <c r="H59" s="113">
        <v>371.69</v>
      </c>
      <c r="I59" s="92"/>
      <c r="J59" s="85"/>
    </row>
    <row r="60" ht="25" customHeight="1" spans="1:10">
      <c r="A60" s="23"/>
      <c r="B60" s="24"/>
      <c r="C60" s="20" t="s">
        <v>18</v>
      </c>
      <c r="D60" s="47"/>
      <c r="E60" s="47"/>
      <c r="F60" s="109"/>
      <c r="G60" s="110"/>
      <c r="H60" s="111">
        <f>SUM(H59:H59)</f>
        <v>371.69</v>
      </c>
      <c r="I60" s="92"/>
      <c r="J60" s="85"/>
    </row>
    <row r="61" ht="25" customHeight="1" spans="1:10">
      <c r="A61" s="23"/>
      <c r="B61" s="33"/>
      <c r="C61" s="34" t="s">
        <v>62</v>
      </c>
      <c r="D61" s="34"/>
      <c r="E61" s="35"/>
      <c r="F61" s="23"/>
      <c r="G61" s="36"/>
      <c r="H61" s="37">
        <f>H9+H17+H52+H58+H60</f>
        <v>289821.71</v>
      </c>
      <c r="I61" s="90"/>
      <c r="J61" s="87"/>
    </row>
    <row r="62" ht="25" customHeight="1" spans="1:10">
      <c r="A62" s="38" t="s">
        <v>483</v>
      </c>
      <c r="B62" s="39"/>
      <c r="C62" s="40"/>
      <c r="D62" s="38"/>
      <c r="E62" s="38"/>
      <c r="F62" s="38"/>
      <c r="G62" s="38"/>
      <c r="H62" s="38"/>
      <c r="I62" s="38"/>
      <c r="J62" s="91"/>
    </row>
    <row r="63" ht="25" customHeight="1" spans="1:10">
      <c r="A63" s="1"/>
      <c r="B63" s="41"/>
      <c r="C63" s="42"/>
      <c r="D63" s="43"/>
      <c r="E63" s="43"/>
      <c r="F63" s="42"/>
      <c r="G63" s="44"/>
      <c r="H63" s="42"/>
      <c r="I63" s="43"/>
      <c r="J63" s="83"/>
    </row>
    <row r="64" ht="25" customHeight="1" spans="1:10">
      <c r="A64" s="1" t="s">
        <v>0</v>
      </c>
      <c r="B64" s="2" t="s">
        <v>1</v>
      </c>
      <c r="C64" s="3"/>
      <c r="D64" s="3"/>
      <c r="E64" s="3"/>
      <c r="F64" s="3"/>
      <c r="G64" s="3"/>
      <c r="H64" s="3"/>
      <c r="I64" s="3"/>
      <c r="J64" s="83"/>
    </row>
    <row r="65" ht="25" customHeight="1" spans="1:10">
      <c r="A65" s="4">
        <v>44890</v>
      </c>
      <c r="B65" s="5"/>
      <c r="C65" s="6"/>
      <c r="D65" s="7" t="s">
        <v>64</v>
      </c>
      <c r="E65" s="8"/>
      <c r="F65" s="9"/>
      <c r="G65" s="10"/>
      <c r="H65" s="11"/>
      <c r="I65" s="84" t="s">
        <v>3</v>
      </c>
      <c r="J65" s="85"/>
    </row>
    <row r="66" ht="25" customHeight="1" spans="1:10">
      <c r="A66" s="12" t="s">
        <v>4</v>
      </c>
      <c r="B66" s="13" t="s">
        <v>5</v>
      </c>
      <c r="C66" s="14" t="s">
        <v>6</v>
      </c>
      <c r="D66" s="15" t="s">
        <v>7</v>
      </c>
      <c r="E66" s="14" t="s">
        <v>8</v>
      </c>
      <c r="F66" s="16" t="s">
        <v>9</v>
      </c>
      <c r="G66" s="17"/>
      <c r="H66" s="17"/>
      <c r="I66" s="86" t="s">
        <v>10</v>
      </c>
      <c r="J66" s="87"/>
    </row>
    <row r="67" ht="25" customHeight="1" spans="1:10">
      <c r="A67" s="12"/>
      <c r="B67" s="13"/>
      <c r="C67" s="18"/>
      <c r="D67" s="19"/>
      <c r="E67" s="14"/>
      <c r="F67" s="20" t="s">
        <v>11</v>
      </c>
      <c r="G67" s="21" t="s">
        <v>12</v>
      </c>
      <c r="H67" s="22" t="s">
        <v>13</v>
      </c>
      <c r="I67" s="88"/>
      <c r="J67" s="87"/>
    </row>
    <row r="68" ht="25" customHeight="1" spans="1:10">
      <c r="A68" s="23">
        <v>3</v>
      </c>
      <c r="B68" s="24" t="s">
        <v>14</v>
      </c>
      <c r="C68" s="45" t="s">
        <v>65</v>
      </c>
      <c r="D68" s="48" t="s">
        <v>66</v>
      </c>
      <c r="E68" s="47" t="s">
        <v>67</v>
      </c>
      <c r="F68" s="48">
        <v>0.02175</v>
      </c>
      <c r="G68" s="49">
        <v>9715.6574</v>
      </c>
      <c r="H68" s="46">
        <v>211.32</v>
      </c>
      <c r="I68" s="92"/>
      <c r="J68" s="85"/>
    </row>
    <row r="69" ht="25" customHeight="1" spans="1:10">
      <c r="A69" s="23"/>
      <c r="B69" s="24"/>
      <c r="C69" s="45" t="s">
        <v>65</v>
      </c>
      <c r="D69" s="48" t="s">
        <v>151</v>
      </c>
      <c r="E69" s="47" t="s">
        <v>67</v>
      </c>
      <c r="F69" s="46">
        <v>0.35317</v>
      </c>
      <c r="G69" s="49">
        <v>8884.2487</v>
      </c>
      <c r="H69" s="46">
        <v>3137.66</v>
      </c>
      <c r="I69" s="92"/>
      <c r="J69" s="85"/>
    </row>
    <row r="70" ht="25" customHeight="1" spans="1:10">
      <c r="A70" s="23"/>
      <c r="B70" s="24"/>
      <c r="C70" s="45" t="s">
        <v>155</v>
      </c>
      <c r="D70" s="46" t="s">
        <v>71</v>
      </c>
      <c r="E70" s="47" t="s">
        <v>17</v>
      </c>
      <c r="F70" s="46">
        <v>1.35</v>
      </c>
      <c r="G70" s="49">
        <v>17.2</v>
      </c>
      <c r="H70" s="46">
        <v>22.86</v>
      </c>
      <c r="I70" s="92"/>
      <c r="J70" s="85"/>
    </row>
    <row r="71" ht="25" customHeight="1" spans="1:10">
      <c r="A71" s="23"/>
      <c r="B71" s="24"/>
      <c r="C71" s="20" t="s">
        <v>18</v>
      </c>
      <c r="D71" s="47"/>
      <c r="E71" s="47"/>
      <c r="F71" s="47"/>
      <c r="G71" s="50"/>
      <c r="H71" s="51">
        <f>SUM(H68:H70)</f>
        <v>3371.84</v>
      </c>
      <c r="I71" s="92"/>
      <c r="J71" s="85"/>
    </row>
    <row r="72" ht="25" customHeight="1" spans="1:10">
      <c r="A72" s="23">
        <v>38</v>
      </c>
      <c r="B72" s="24" t="s">
        <v>19</v>
      </c>
      <c r="C72" s="20" t="s">
        <v>23</v>
      </c>
      <c r="D72" s="47" t="s">
        <v>219</v>
      </c>
      <c r="E72" s="47" t="s">
        <v>22</v>
      </c>
      <c r="F72" s="47">
        <v>1</v>
      </c>
      <c r="G72" s="50">
        <v>287.61</v>
      </c>
      <c r="H72" s="52">
        <v>287.61</v>
      </c>
      <c r="I72" s="92"/>
      <c r="J72" s="85"/>
    </row>
    <row r="73" ht="25" customHeight="1" spans="1:10">
      <c r="A73" s="23"/>
      <c r="B73" s="24"/>
      <c r="C73" s="20" t="s">
        <v>25</v>
      </c>
      <c r="D73" s="47" t="s">
        <v>221</v>
      </c>
      <c r="E73" s="47" t="s">
        <v>22</v>
      </c>
      <c r="F73" s="47">
        <v>1</v>
      </c>
      <c r="G73" s="50">
        <v>469.03</v>
      </c>
      <c r="H73" s="52">
        <v>469.03</v>
      </c>
      <c r="I73" s="92"/>
      <c r="J73" s="85"/>
    </row>
    <row r="74" ht="25" customHeight="1" spans="1:10">
      <c r="A74" s="23"/>
      <c r="B74" s="24"/>
      <c r="C74" s="20" t="s">
        <v>282</v>
      </c>
      <c r="D74" s="47" t="s">
        <v>484</v>
      </c>
      <c r="E74" s="47" t="s">
        <v>22</v>
      </c>
      <c r="F74" s="47">
        <v>152</v>
      </c>
      <c r="G74" s="50">
        <v>713.32</v>
      </c>
      <c r="H74" s="52">
        <v>108424.55</v>
      </c>
      <c r="I74" s="92"/>
      <c r="J74" s="85"/>
    </row>
    <row r="75" ht="25" customHeight="1" spans="1:10">
      <c r="A75" s="23"/>
      <c r="B75" s="24"/>
      <c r="C75" s="20" t="s">
        <v>278</v>
      </c>
      <c r="D75" s="47" t="s">
        <v>485</v>
      </c>
      <c r="E75" s="47" t="s">
        <v>22</v>
      </c>
      <c r="F75" s="47">
        <v>14</v>
      </c>
      <c r="G75" s="50">
        <v>30399.89</v>
      </c>
      <c r="H75" s="52">
        <v>39634.45</v>
      </c>
      <c r="I75" s="92"/>
      <c r="J75" s="85"/>
    </row>
    <row r="76" ht="25" customHeight="1" spans="1:10">
      <c r="A76" s="23"/>
      <c r="B76" s="24"/>
      <c r="C76" s="20" t="s">
        <v>278</v>
      </c>
      <c r="D76" s="47" t="s">
        <v>279</v>
      </c>
      <c r="E76" s="47" t="s">
        <v>22</v>
      </c>
      <c r="F76" s="47">
        <v>52</v>
      </c>
      <c r="G76" s="50">
        <v>974.38</v>
      </c>
      <c r="H76" s="52">
        <v>50667.76</v>
      </c>
      <c r="I76" s="92"/>
      <c r="J76" s="85"/>
    </row>
    <row r="77" ht="25" customHeight="1" spans="1:10">
      <c r="A77" s="23"/>
      <c r="B77" s="24"/>
      <c r="C77" s="20" t="s">
        <v>284</v>
      </c>
      <c r="D77" s="47" t="s">
        <v>58</v>
      </c>
      <c r="E77" s="47" t="s">
        <v>22</v>
      </c>
      <c r="F77" s="47">
        <v>26</v>
      </c>
      <c r="G77" s="50">
        <v>582.3</v>
      </c>
      <c r="H77" s="52">
        <v>15139.8</v>
      </c>
      <c r="I77" s="92"/>
      <c r="J77" s="85"/>
    </row>
    <row r="78" ht="25" customHeight="1" spans="1:10">
      <c r="A78" s="23"/>
      <c r="B78" s="24"/>
      <c r="C78" s="20" t="s">
        <v>284</v>
      </c>
      <c r="D78" s="47" t="s">
        <v>189</v>
      </c>
      <c r="E78" s="47" t="s">
        <v>22</v>
      </c>
      <c r="F78" s="47">
        <v>2</v>
      </c>
      <c r="G78" s="50">
        <v>1087.32</v>
      </c>
      <c r="H78" s="52">
        <v>2174.64</v>
      </c>
      <c r="I78" s="92"/>
      <c r="J78" s="85"/>
    </row>
    <row r="79" ht="25" customHeight="1" spans="1:10">
      <c r="A79" s="23"/>
      <c r="B79" s="24"/>
      <c r="C79" s="20" t="s">
        <v>284</v>
      </c>
      <c r="D79" s="47" t="s">
        <v>71</v>
      </c>
      <c r="E79" s="47" t="s">
        <v>22</v>
      </c>
      <c r="F79" s="47">
        <v>8</v>
      </c>
      <c r="G79" s="50">
        <v>1411</v>
      </c>
      <c r="H79" s="52">
        <v>11288</v>
      </c>
      <c r="I79" s="92"/>
      <c r="J79" s="85"/>
    </row>
    <row r="80" ht="25" customHeight="1" spans="1:10">
      <c r="A80" s="23"/>
      <c r="B80" s="24"/>
      <c r="C80" s="20" t="s">
        <v>285</v>
      </c>
      <c r="D80" s="47" t="s">
        <v>164</v>
      </c>
      <c r="E80" s="47" t="s">
        <v>22</v>
      </c>
      <c r="F80" s="47">
        <v>12</v>
      </c>
      <c r="G80" s="50">
        <v>584.07</v>
      </c>
      <c r="H80" s="52">
        <v>7008.84</v>
      </c>
      <c r="I80" s="92"/>
      <c r="J80" s="85"/>
    </row>
    <row r="81" ht="25" customHeight="1" spans="1:10">
      <c r="A81" s="23"/>
      <c r="B81" s="24"/>
      <c r="C81" s="20" t="s">
        <v>285</v>
      </c>
      <c r="D81" s="47" t="s">
        <v>251</v>
      </c>
      <c r="E81" s="47" t="s">
        <v>22</v>
      </c>
      <c r="F81" s="47">
        <v>2</v>
      </c>
      <c r="G81" s="50">
        <v>1163.72</v>
      </c>
      <c r="H81" s="52">
        <v>2327.44</v>
      </c>
      <c r="I81" s="92"/>
      <c r="J81" s="85"/>
    </row>
    <row r="82" ht="25" customHeight="1" spans="1:10">
      <c r="A82" s="23"/>
      <c r="B82" s="24"/>
      <c r="C82" s="20" t="s">
        <v>285</v>
      </c>
      <c r="D82" s="47" t="s">
        <v>486</v>
      </c>
      <c r="E82" s="47" t="s">
        <v>22</v>
      </c>
      <c r="F82" s="47">
        <v>16</v>
      </c>
      <c r="G82" s="50">
        <v>1384.96</v>
      </c>
      <c r="H82" s="52">
        <v>22159.32</v>
      </c>
      <c r="I82" s="92"/>
      <c r="J82" s="85"/>
    </row>
    <row r="83" ht="25" customHeight="1" spans="1:10">
      <c r="A83" s="23"/>
      <c r="B83" s="24"/>
      <c r="C83" s="20" t="s">
        <v>280</v>
      </c>
      <c r="D83" s="47" t="s">
        <v>281</v>
      </c>
      <c r="E83" s="47" t="s">
        <v>17</v>
      </c>
      <c r="F83" s="47">
        <v>86</v>
      </c>
      <c r="G83" s="50">
        <v>14.16</v>
      </c>
      <c r="H83" s="52">
        <v>1217.7</v>
      </c>
      <c r="I83" s="92"/>
      <c r="J83" s="85"/>
    </row>
    <row r="84" ht="25" customHeight="1" spans="1:10">
      <c r="A84" s="23"/>
      <c r="B84" s="24"/>
      <c r="C84" s="20" t="s">
        <v>18</v>
      </c>
      <c r="D84" s="47"/>
      <c r="E84" s="47"/>
      <c r="F84" s="47"/>
      <c r="G84" s="50"/>
      <c r="H84" s="53">
        <f>SUM(H72:H83)</f>
        <v>260799.14</v>
      </c>
      <c r="I84" s="92"/>
      <c r="J84" s="85"/>
    </row>
    <row r="85" ht="25" customHeight="1" spans="1:10">
      <c r="A85" s="23">
        <v>52</v>
      </c>
      <c r="B85" s="24" t="s">
        <v>28</v>
      </c>
      <c r="C85" s="54" t="s">
        <v>101</v>
      </c>
      <c r="D85" s="46" t="s">
        <v>30</v>
      </c>
      <c r="E85" s="46" t="s">
        <v>42</v>
      </c>
      <c r="F85" s="46">
        <v>2</v>
      </c>
      <c r="G85" s="46">
        <v>2.67</v>
      </c>
      <c r="H85" s="46">
        <v>5.34</v>
      </c>
      <c r="I85" s="89"/>
      <c r="J85" s="85"/>
    </row>
    <row r="86" ht="25" customHeight="1" spans="1:10">
      <c r="A86" s="23"/>
      <c r="B86" s="24"/>
      <c r="C86" s="54" t="s">
        <v>361</v>
      </c>
      <c r="D86" s="46" t="s">
        <v>83</v>
      </c>
      <c r="E86" s="46" t="s">
        <v>42</v>
      </c>
      <c r="F86" s="46">
        <v>7</v>
      </c>
      <c r="G86" s="46">
        <v>4.67</v>
      </c>
      <c r="H86" s="46">
        <v>32.71</v>
      </c>
      <c r="I86" s="89"/>
      <c r="J86" s="85"/>
    </row>
    <row r="87" ht="25" customHeight="1" spans="1:10">
      <c r="A87" s="23"/>
      <c r="B87" s="24"/>
      <c r="C87" s="54" t="s">
        <v>421</v>
      </c>
      <c r="D87" s="46" t="s">
        <v>360</v>
      </c>
      <c r="E87" s="46" t="s">
        <v>42</v>
      </c>
      <c r="F87" s="46">
        <v>1</v>
      </c>
      <c r="G87" s="46">
        <v>67.78</v>
      </c>
      <c r="H87" s="46">
        <v>67.78</v>
      </c>
      <c r="I87" s="89"/>
      <c r="J87" s="85"/>
    </row>
    <row r="88" ht="25" customHeight="1" spans="1:10">
      <c r="A88" s="23"/>
      <c r="B88" s="24"/>
      <c r="C88" s="54" t="s">
        <v>36</v>
      </c>
      <c r="D88" s="46" t="s">
        <v>358</v>
      </c>
      <c r="E88" s="46" t="s">
        <v>42</v>
      </c>
      <c r="F88" s="46">
        <v>3</v>
      </c>
      <c r="G88" s="46">
        <v>66.37</v>
      </c>
      <c r="H88" s="46">
        <v>199.13</v>
      </c>
      <c r="I88" s="89"/>
      <c r="J88" s="85"/>
    </row>
    <row r="89" ht="25" customHeight="1" spans="1:10">
      <c r="A89" s="23"/>
      <c r="B89" s="24"/>
      <c r="C89" s="54" t="s">
        <v>201</v>
      </c>
      <c r="D89" s="46" t="s">
        <v>355</v>
      </c>
      <c r="E89" s="46" t="s">
        <v>42</v>
      </c>
      <c r="F89" s="46">
        <v>58</v>
      </c>
      <c r="G89" s="46">
        <v>7.52</v>
      </c>
      <c r="H89" s="46">
        <v>436.29</v>
      </c>
      <c r="I89" s="89"/>
      <c r="J89" s="85"/>
    </row>
    <row r="90" ht="25" customHeight="1" spans="1:10">
      <c r="A90" s="23"/>
      <c r="B90" s="24"/>
      <c r="C90" s="54" t="s">
        <v>49</v>
      </c>
      <c r="D90" s="46" t="s">
        <v>50</v>
      </c>
      <c r="E90" s="46" t="s">
        <v>42</v>
      </c>
      <c r="F90" s="46">
        <v>75</v>
      </c>
      <c r="G90" s="46">
        <v>4.69</v>
      </c>
      <c r="H90" s="46">
        <v>351.77</v>
      </c>
      <c r="I90" s="89"/>
      <c r="J90" s="85"/>
    </row>
    <row r="91" ht="25" customHeight="1" spans="1:10">
      <c r="A91" s="23"/>
      <c r="B91" s="24"/>
      <c r="C91" s="54" t="s">
        <v>52</v>
      </c>
      <c r="D91" s="46" t="s">
        <v>53</v>
      </c>
      <c r="E91" s="46" t="s">
        <v>42</v>
      </c>
      <c r="F91" s="46">
        <v>1</v>
      </c>
      <c r="G91" s="46">
        <v>19.23</v>
      </c>
      <c r="H91" s="46">
        <v>19.23</v>
      </c>
      <c r="I91" s="89"/>
      <c r="J91" s="85"/>
    </row>
    <row r="92" ht="25" customHeight="1" spans="1:10">
      <c r="A92" s="23"/>
      <c r="B92" s="24"/>
      <c r="C92" s="54" t="s">
        <v>165</v>
      </c>
      <c r="D92" s="46" t="s">
        <v>50</v>
      </c>
      <c r="E92" s="46" t="s">
        <v>42</v>
      </c>
      <c r="F92" s="46">
        <v>4</v>
      </c>
      <c r="G92" s="46">
        <v>11.54</v>
      </c>
      <c r="H92" s="46">
        <v>46.16</v>
      </c>
      <c r="I92" s="89"/>
      <c r="J92" s="85"/>
    </row>
    <row r="93" ht="25" customHeight="1" spans="1:10">
      <c r="A93" s="23"/>
      <c r="B93" s="24"/>
      <c r="C93" s="54" t="s">
        <v>137</v>
      </c>
      <c r="D93" s="46" t="s">
        <v>166</v>
      </c>
      <c r="E93" s="46" t="s">
        <v>42</v>
      </c>
      <c r="F93" s="46">
        <v>10</v>
      </c>
      <c r="G93" s="46">
        <v>11.54</v>
      </c>
      <c r="H93" s="46">
        <v>115.4</v>
      </c>
      <c r="I93" s="89"/>
      <c r="J93" s="85"/>
    </row>
    <row r="94" ht="25" customHeight="1" spans="1:10">
      <c r="A94" s="23"/>
      <c r="B94" s="24"/>
      <c r="C94" s="54" t="s">
        <v>137</v>
      </c>
      <c r="D94" s="46" t="s">
        <v>53</v>
      </c>
      <c r="E94" s="46" t="s">
        <v>42</v>
      </c>
      <c r="F94" s="46">
        <v>1</v>
      </c>
      <c r="G94" s="46">
        <v>30.06</v>
      </c>
      <c r="H94" s="46">
        <v>30.06</v>
      </c>
      <c r="I94" s="89"/>
      <c r="J94" s="85"/>
    </row>
    <row r="95" ht="25" customHeight="1" spans="1:10">
      <c r="A95" s="23"/>
      <c r="B95" s="24"/>
      <c r="C95" s="54" t="s">
        <v>163</v>
      </c>
      <c r="D95" s="46" t="s">
        <v>58</v>
      </c>
      <c r="E95" s="46" t="s">
        <v>42</v>
      </c>
      <c r="F95" s="46">
        <v>2</v>
      </c>
      <c r="G95" s="46">
        <v>6.325</v>
      </c>
      <c r="H95" s="46">
        <v>12.65</v>
      </c>
      <c r="I95" s="89"/>
      <c r="J95" s="85"/>
    </row>
    <row r="96" ht="25" customHeight="1" spans="1:10">
      <c r="A96" s="23"/>
      <c r="B96" s="24"/>
      <c r="C96" s="54" t="s">
        <v>54</v>
      </c>
      <c r="D96" s="46" t="s">
        <v>55</v>
      </c>
      <c r="E96" s="46" t="s">
        <v>42</v>
      </c>
      <c r="F96" s="46">
        <v>1</v>
      </c>
      <c r="G96" s="46">
        <v>43.51</v>
      </c>
      <c r="H96" s="46">
        <v>43.51</v>
      </c>
      <c r="I96" s="89"/>
      <c r="J96" s="85"/>
    </row>
    <row r="97" ht="25" customHeight="1" spans="1:10">
      <c r="A97" s="23"/>
      <c r="B97" s="24"/>
      <c r="C97" s="54" t="s">
        <v>47</v>
      </c>
      <c r="D97" s="46" t="s">
        <v>50</v>
      </c>
      <c r="E97" s="46" t="s">
        <v>42</v>
      </c>
      <c r="F97" s="46">
        <v>1</v>
      </c>
      <c r="G97" s="46">
        <v>7.5</v>
      </c>
      <c r="H97" s="46">
        <v>7.5</v>
      </c>
      <c r="I97" s="89"/>
      <c r="J97" s="85"/>
    </row>
    <row r="98" ht="25" customHeight="1" spans="1:10">
      <c r="A98" s="23"/>
      <c r="B98" s="24"/>
      <c r="C98" s="54" t="s">
        <v>47</v>
      </c>
      <c r="D98" s="46" t="s">
        <v>48</v>
      </c>
      <c r="E98" s="46" t="s">
        <v>42</v>
      </c>
      <c r="F98" s="46">
        <v>1</v>
      </c>
      <c r="G98" s="46">
        <v>15.92</v>
      </c>
      <c r="H98" s="46">
        <v>15.92</v>
      </c>
      <c r="I98" s="89"/>
      <c r="J98" s="85"/>
    </row>
    <row r="99" ht="25" customHeight="1" spans="1:10">
      <c r="A99" s="23"/>
      <c r="B99" s="24"/>
      <c r="C99" s="54" t="s">
        <v>422</v>
      </c>
      <c r="D99" s="46" t="s">
        <v>171</v>
      </c>
      <c r="E99" s="46" t="s">
        <v>42</v>
      </c>
      <c r="F99" s="46">
        <v>1</v>
      </c>
      <c r="G99" s="46">
        <v>31.12</v>
      </c>
      <c r="H99" s="46">
        <v>31.12</v>
      </c>
      <c r="I99" s="89"/>
      <c r="J99" s="85"/>
    </row>
    <row r="100" ht="25" customHeight="1" spans="1:10">
      <c r="A100" s="23"/>
      <c r="B100" s="24"/>
      <c r="C100" s="54" t="s">
        <v>205</v>
      </c>
      <c r="D100" s="46" t="s">
        <v>206</v>
      </c>
      <c r="E100" s="46" t="s">
        <v>42</v>
      </c>
      <c r="F100" s="46">
        <v>3</v>
      </c>
      <c r="G100" s="46">
        <v>13.2733</v>
      </c>
      <c r="H100" s="46">
        <v>39.82</v>
      </c>
      <c r="I100" s="89"/>
      <c r="J100" s="85"/>
    </row>
    <row r="101" ht="25" customHeight="1" spans="1:10">
      <c r="A101" s="23"/>
      <c r="B101" s="24"/>
      <c r="C101" s="54" t="s">
        <v>199</v>
      </c>
      <c r="D101" s="46" t="s">
        <v>186</v>
      </c>
      <c r="E101" s="46" t="s">
        <v>42</v>
      </c>
      <c r="F101" s="46">
        <v>1</v>
      </c>
      <c r="G101" s="46">
        <v>2.12</v>
      </c>
      <c r="H101" s="46">
        <v>2.12</v>
      </c>
      <c r="I101" s="89"/>
      <c r="J101" s="85"/>
    </row>
    <row r="102" ht="25" customHeight="1" spans="1:10">
      <c r="A102" s="23"/>
      <c r="B102" s="24"/>
      <c r="C102" s="54" t="s">
        <v>192</v>
      </c>
      <c r="D102" s="46" t="s">
        <v>58</v>
      </c>
      <c r="E102" s="46" t="s">
        <v>42</v>
      </c>
      <c r="F102" s="46">
        <v>3</v>
      </c>
      <c r="G102" s="46">
        <v>2.21</v>
      </c>
      <c r="H102" s="46">
        <v>6.63</v>
      </c>
      <c r="I102" s="89"/>
      <c r="J102" s="85"/>
    </row>
    <row r="103" ht="25" customHeight="1" spans="1:10">
      <c r="A103" s="23"/>
      <c r="B103" s="24"/>
      <c r="C103" s="54" t="s">
        <v>188</v>
      </c>
      <c r="D103" s="46" t="s">
        <v>58</v>
      </c>
      <c r="E103" s="46" t="s">
        <v>42</v>
      </c>
      <c r="F103" s="46">
        <v>1</v>
      </c>
      <c r="G103" s="46">
        <v>4.42</v>
      </c>
      <c r="H103" s="46">
        <v>4.42</v>
      </c>
      <c r="I103" s="89"/>
      <c r="J103" s="85"/>
    </row>
    <row r="104" ht="25" customHeight="1" spans="1:10">
      <c r="A104" s="23"/>
      <c r="B104" s="24"/>
      <c r="C104" s="54" t="s">
        <v>191</v>
      </c>
      <c r="D104" s="46" t="s">
        <v>184</v>
      </c>
      <c r="E104" s="46" t="s">
        <v>42</v>
      </c>
      <c r="F104" s="46">
        <v>1</v>
      </c>
      <c r="G104" s="46">
        <v>1.07</v>
      </c>
      <c r="H104" s="55">
        <v>1.07</v>
      </c>
      <c r="I104" s="89"/>
      <c r="J104" s="85"/>
    </row>
    <row r="105" ht="25" customHeight="1" spans="1:10">
      <c r="A105" s="23"/>
      <c r="B105" s="24"/>
      <c r="C105" s="54" t="s">
        <v>191</v>
      </c>
      <c r="D105" s="46" t="s">
        <v>58</v>
      </c>
      <c r="E105" s="46" t="s">
        <v>42</v>
      </c>
      <c r="F105" s="46">
        <v>3</v>
      </c>
      <c r="G105" s="46">
        <v>2.04</v>
      </c>
      <c r="H105" s="55">
        <v>6.12</v>
      </c>
      <c r="I105" s="89"/>
      <c r="J105" s="85"/>
    </row>
    <row r="106" ht="25" customHeight="1" spans="1:10">
      <c r="A106" s="23"/>
      <c r="B106" s="24"/>
      <c r="C106" s="54" t="s">
        <v>183</v>
      </c>
      <c r="D106" s="46" t="s">
        <v>58</v>
      </c>
      <c r="E106" s="46" t="s">
        <v>42</v>
      </c>
      <c r="F106" s="46">
        <v>2</v>
      </c>
      <c r="G106" s="46">
        <v>3.09</v>
      </c>
      <c r="H106" s="55">
        <v>6.18</v>
      </c>
      <c r="I106" s="89"/>
      <c r="J106" s="85"/>
    </row>
    <row r="107" ht="25" customHeight="1" spans="1:10">
      <c r="A107" s="23"/>
      <c r="B107" s="24"/>
      <c r="C107" s="54" t="s">
        <v>185</v>
      </c>
      <c r="D107" s="46" t="s">
        <v>186</v>
      </c>
      <c r="E107" s="46" t="s">
        <v>42</v>
      </c>
      <c r="F107" s="46">
        <v>2</v>
      </c>
      <c r="G107" s="46">
        <v>3.09</v>
      </c>
      <c r="H107" s="55">
        <v>6.18</v>
      </c>
      <c r="I107" s="89"/>
      <c r="J107" s="85"/>
    </row>
    <row r="108" ht="25" customHeight="1" spans="1:10">
      <c r="A108" s="23"/>
      <c r="B108" s="24"/>
      <c r="C108" s="54" t="s">
        <v>209</v>
      </c>
      <c r="D108" s="46" t="s">
        <v>210</v>
      </c>
      <c r="E108" s="46" t="s">
        <v>42</v>
      </c>
      <c r="F108" s="46">
        <v>4</v>
      </c>
      <c r="G108" s="46">
        <v>3.45</v>
      </c>
      <c r="H108" s="55">
        <v>13.81</v>
      </c>
      <c r="I108" s="89"/>
      <c r="J108" s="85"/>
    </row>
    <row r="109" ht="25" customHeight="1" spans="1:10">
      <c r="A109" s="23"/>
      <c r="B109" s="24"/>
      <c r="C109" s="54" t="s">
        <v>179</v>
      </c>
      <c r="D109" s="46" t="s">
        <v>180</v>
      </c>
      <c r="E109" s="46" t="s">
        <v>42</v>
      </c>
      <c r="F109" s="46">
        <v>1</v>
      </c>
      <c r="G109" s="46">
        <v>58.4</v>
      </c>
      <c r="H109" s="55">
        <v>58.4</v>
      </c>
      <c r="I109" s="89"/>
      <c r="J109" s="85"/>
    </row>
    <row r="110" ht="25" customHeight="1" spans="1:10">
      <c r="A110" s="23"/>
      <c r="B110" s="24"/>
      <c r="C110" s="54" t="s">
        <v>175</v>
      </c>
      <c r="D110" s="46" t="s">
        <v>50</v>
      </c>
      <c r="E110" s="46" t="s">
        <v>42</v>
      </c>
      <c r="F110" s="46">
        <v>1</v>
      </c>
      <c r="G110" s="46">
        <v>10.8</v>
      </c>
      <c r="H110" s="55">
        <v>10.8</v>
      </c>
      <c r="I110" s="89"/>
      <c r="J110" s="85"/>
    </row>
    <row r="111" ht="25" customHeight="1" spans="1:10">
      <c r="A111" s="23"/>
      <c r="B111" s="24"/>
      <c r="C111" s="54" t="s">
        <v>178</v>
      </c>
      <c r="D111" s="46" t="s">
        <v>58</v>
      </c>
      <c r="E111" s="46" t="s">
        <v>42</v>
      </c>
      <c r="F111" s="46">
        <v>10</v>
      </c>
      <c r="G111" s="46">
        <v>4.52</v>
      </c>
      <c r="H111" s="55">
        <v>45.22</v>
      </c>
      <c r="I111" s="89"/>
      <c r="J111" s="85"/>
    </row>
    <row r="112" ht="25" customHeight="1" spans="1:10">
      <c r="A112" s="23"/>
      <c r="B112" s="24"/>
      <c r="C112" s="20" t="s">
        <v>18</v>
      </c>
      <c r="D112" s="47"/>
      <c r="E112" s="47"/>
      <c r="F112" s="47"/>
      <c r="G112" s="50"/>
      <c r="H112" s="53">
        <f>SUM(H85:H111)</f>
        <v>1615.34</v>
      </c>
      <c r="I112" s="92"/>
      <c r="J112" s="85"/>
    </row>
    <row r="113" ht="25" customHeight="1" spans="1:10">
      <c r="A113" s="23">
        <v>44</v>
      </c>
      <c r="B113" s="24" t="s">
        <v>56</v>
      </c>
      <c r="C113" s="20" t="s">
        <v>57</v>
      </c>
      <c r="D113" s="47" t="s">
        <v>58</v>
      </c>
      <c r="E113" s="47" t="s">
        <v>42</v>
      </c>
      <c r="F113" s="47">
        <v>4</v>
      </c>
      <c r="G113" s="56">
        <v>301.71</v>
      </c>
      <c r="H113" s="52">
        <v>1206.84</v>
      </c>
      <c r="I113" s="92"/>
      <c r="J113" s="85"/>
    </row>
    <row r="114" ht="25" customHeight="1" spans="1:10">
      <c r="A114" s="23"/>
      <c r="B114" s="24"/>
      <c r="C114" s="20" t="s">
        <v>100</v>
      </c>
      <c r="D114" s="47" t="s">
        <v>30</v>
      </c>
      <c r="E114" s="47" t="s">
        <v>42</v>
      </c>
      <c r="F114" s="47">
        <v>12</v>
      </c>
      <c r="G114" s="56">
        <v>10.088</v>
      </c>
      <c r="H114" s="52">
        <v>121.07</v>
      </c>
      <c r="I114" s="92"/>
      <c r="J114" s="85"/>
    </row>
    <row r="115" ht="25" customHeight="1" spans="1:10">
      <c r="A115" s="23"/>
      <c r="B115" s="24"/>
      <c r="C115" s="20" t="s">
        <v>100</v>
      </c>
      <c r="D115" s="47" t="s">
        <v>164</v>
      </c>
      <c r="E115" s="47" t="s">
        <v>42</v>
      </c>
      <c r="F115" s="47">
        <v>7</v>
      </c>
      <c r="G115" s="56">
        <v>25.125</v>
      </c>
      <c r="H115" s="52">
        <v>175.86</v>
      </c>
      <c r="I115" s="92"/>
      <c r="J115" s="85"/>
    </row>
    <row r="116" ht="25" customHeight="1" spans="1:10">
      <c r="A116" s="23"/>
      <c r="B116" s="24"/>
      <c r="C116" s="20" t="s">
        <v>18</v>
      </c>
      <c r="D116" s="47"/>
      <c r="E116" s="57"/>
      <c r="F116" s="58"/>
      <c r="G116" s="56"/>
      <c r="H116" s="53">
        <f>SUM(H113:H115)</f>
        <v>1503.77</v>
      </c>
      <c r="I116" s="92"/>
      <c r="J116" s="85"/>
    </row>
    <row r="117" ht="25" customHeight="1" spans="1:10">
      <c r="A117" s="23">
        <v>60</v>
      </c>
      <c r="B117" s="24" t="s">
        <v>59</v>
      </c>
      <c r="C117" s="20" t="s">
        <v>60</v>
      </c>
      <c r="D117" s="20" t="s">
        <v>364</v>
      </c>
      <c r="E117" s="20" t="s">
        <v>42</v>
      </c>
      <c r="F117" s="20">
        <v>1</v>
      </c>
      <c r="G117" s="49">
        <v>114.16</v>
      </c>
      <c r="H117" s="22">
        <v>114.16</v>
      </c>
      <c r="I117" s="23"/>
      <c r="J117" s="85"/>
    </row>
    <row r="118" ht="25" customHeight="1" spans="1:10">
      <c r="A118" s="23"/>
      <c r="B118" s="24"/>
      <c r="C118" s="20" t="s">
        <v>60</v>
      </c>
      <c r="D118" s="20" t="s">
        <v>487</v>
      </c>
      <c r="E118" s="20" t="s">
        <v>42</v>
      </c>
      <c r="F118" s="20">
        <v>1</v>
      </c>
      <c r="G118" s="49">
        <v>61.95</v>
      </c>
      <c r="H118" s="22">
        <v>61.95</v>
      </c>
      <c r="I118" s="23"/>
      <c r="J118" s="85"/>
    </row>
    <row r="119" ht="25" customHeight="1" spans="1:10">
      <c r="A119" s="23"/>
      <c r="B119" s="24"/>
      <c r="C119" s="20" t="s">
        <v>18</v>
      </c>
      <c r="D119" s="47"/>
      <c r="E119" s="57"/>
      <c r="F119" s="58"/>
      <c r="G119" s="56"/>
      <c r="H119" s="53">
        <f>SUM(H117:H118)</f>
        <v>176.11</v>
      </c>
      <c r="I119" s="92"/>
      <c r="J119" s="85"/>
    </row>
    <row r="120" ht="25" customHeight="1" spans="1:10">
      <c r="A120" s="23"/>
      <c r="B120" s="33"/>
      <c r="C120" s="34" t="s">
        <v>62</v>
      </c>
      <c r="D120" s="47"/>
      <c r="E120" s="57"/>
      <c r="F120" s="58"/>
      <c r="G120" s="56"/>
      <c r="H120" s="53">
        <f>H71+H84+H112+H116+H119</f>
        <v>267466.2</v>
      </c>
      <c r="I120" s="90"/>
      <c r="J120" s="87"/>
    </row>
    <row r="121" ht="25" customHeight="1" spans="1:10">
      <c r="A121" s="38" t="s">
        <v>488</v>
      </c>
      <c r="B121" s="39"/>
      <c r="C121" s="40"/>
      <c r="D121" s="38"/>
      <c r="E121" s="38"/>
      <c r="F121" s="38"/>
      <c r="G121" s="38"/>
      <c r="H121" s="38"/>
      <c r="I121" s="38"/>
      <c r="J121" s="91"/>
    </row>
    <row r="122" ht="25" customHeight="1" spans="1:10">
      <c r="A122" s="38"/>
      <c r="B122" s="39"/>
      <c r="C122" s="40"/>
      <c r="D122" s="38"/>
      <c r="E122" s="38"/>
      <c r="F122" s="38"/>
      <c r="G122" s="38"/>
      <c r="H122" s="38"/>
      <c r="I122" s="38"/>
      <c r="J122" s="91"/>
    </row>
    <row r="123" ht="25" customHeight="1" spans="1:10">
      <c r="A123" s="59" t="s">
        <v>0</v>
      </c>
      <c r="B123" s="60" t="s">
        <v>1</v>
      </c>
      <c r="C123" s="61"/>
      <c r="D123" s="62"/>
      <c r="E123" s="62"/>
      <c r="F123" s="62"/>
      <c r="G123" s="62"/>
      <c r="H123" s="62"/>
      <c r="I123" s="62"/>
      <c r="J123" s="93"/>
    </row>
    <row r="124" ht="25" customHeight="1" spans="1:10">
      <c r="A124" s="4">
        <v>44890</v>
      </c>
      <c r="B124" s="5"/>
      <c r="C124" s="6"/>
      <c r="D124" s="63" t="s">
        <v>75</v>
      </c>
      <c r="E124" s="64"/>
      <c r="F124" s="65"/>
      <c r="G124" s="66"/>
      <c r="H124" s="67"/>
      <c r="I124" s="94" t="s">
        <v>3</v>
      </c>
      <c r="J124" s="93"/>
    </row>
    <row r="125" ht="25" customHeight="1" spans="1:10">
      <c r="A125" s="68" t="s">
        <v>4</v>
      </c>
      <c r="B125" s="69" t="s">
        <v>5</v>
      </c>
      <c r="C125" s="70" t="s">
        <v>6</v>
      </c>
      <c r="D125" s="71" t="s">
        <v>7</v>
      </c>
      <c r="E125" s="70" t="s">
        <v>8</v>
      </c>
      <c r="F125" s="72" t="s">
        <v>9</v>
      </c>
      <c r="G125" s="73"/>
      <c r="H125" s="73"/>
      <c r="I125" s="95" t="s">
        <v>10</v>
      </c>
      <c r="J125" s="96"/>
    </row>
    <row r="126" ht="25" customHeight="1" spans="1:10">
      <c r="A126" s="68"/>
      <c r="B126" s="69"/>
      <c r="C126" s="74"/>
      <c r="D126" s="75"/>
      <c r="E126" s="70"/>
      <c r="F126" s="76" t="s">
        <v>11</v>
      </c>
      <c r="G126" s="77" t="s">
        <v>12</v>
      </c>
      <c r="H126" s="78" t="s">
        <v>13</v>
      </c>
      <c r="I126" s="97"/>
      <c r="J126" s="96"/>
    </row>
    <row r="127" ht="25" customHeight="1" spans="1:10">
      <c r="A127" s="80">
        <v>38</v>
      </c>
      <c r="B127" s="112" t="s">
        <v>139</v>
      </c>
      <c r="C127" s="76" t="s">
        <v>20</v>
      </c>
      <c r="D127" s="76" t="s">
        <v>257</v>
      </c>
      <c r="E127" s="76" t="s">
        <v>22</v>
      </c>
      <c r="F127" s="76">
        <v>1</v>
      </c>
      <c r="G127" s="77">
        <v>1068.32</v>
      </c>
      <c r="H127" s="78">
        <v>1068.32</v>
      </c>
      <c r="I127" s="153"/>
      <c r="J127" s="91"/>
    </row>
    <row r="128" ht="25" customHeight="1" spans="1:10">
      <c r="A128" s="80"/>
      <c r="B128" s="112"/>
      <c r="C128" s="20" t="s">
        <v>23</v>
      </c>
      <c r="D128" s="76" t="s">
        <v>21</v>
      </c>
      <c r="E128" s="76" t="s">
        <v>22</v>
      </c>
      <c r="F128" s="76">
        <v>1</v>
      </c>
      <c r="G128" s="77">
        <v>78.58</v>
      </c>
      <c r="H128" s="78">
        <v>78.58</v>
      </c>
      <c r="I128" s="153"/>
      <c r="J128" s="91"/>
    </row>
    <row r="129" ht="25" customHeight="1" spans="1:10">
      <c r="A129" s="80"/>
      <c r="B129" s="112"/>
      <c r="C129" s="76" t="s">
        <v>159</v>
      </c>
      <c r="D129" s="76" t="s">
        <v>449</v>
      </c>
      <c r="E129" s="72" t="s">
        <v>27</v>
      </c>
      <c r="F129" s="76">
        <v>1</v>
      </c>
      <c r="G129" s="82">
        <v>442.48</v>
      </c>
      <c r="H129" s="78">
        <v>442.48</v>
      </c>
      <c r="I129" s="153"/>
      <c r="J129" s="91"/>
    </row>
    <row r="130" ht="25" customHeight="1" spans="1:10">
      <c r="A130" s="80"/>
      <c r="B130" s="112"/>
      <c r="C130" s="76" t="s">
        <v>159</v>
      </c>
      <c r="D130" s="76" t="s">
        <v>450</v>
      </c>
      <c r="E130" s="72" t="s">
        <v>27</v>
      </c>
      <c r="F130" s="76">
        <v>1</v>
      </c>
      <c r="G130" s="82">
        <v>973.45</v>
      </c>
      <c r="H130" s="78">
        <v>973.45</v>
      </c>
      <c r="I130" s="153"/>
      <c r="J130" s="91"/>
    </row>
    <row r="131" ht="25" customHeight="1" spans="1:10">
      <c r="A131" s="23"/>
      <c r="B131" s="24"/>
      <c r="C131" s="20" t="s">
        <v>18</v>
      </c>
      <c r="D131" s="20"/>
      <c r="E131" s="16"/>
      <c r="F131" s="23"/>
      <c r="G131" s="36"/>
      <c r="H131" s="98">
        <f>SUM(H127:H130)</f>
        <v>2562.83</v>
      </c>
      <c r="I131" s="92"/>
      <c r="J131" s="85"/>
    </row>
    <row r="132" ht="25" customHeight="1" spans="1:10">
      <c r="A132" s="23">
        <v>52</v>
      </c>
      <c r="B132" s="24" t="s">
        <v>28</v>
      </c>
      <c r="C132" s="20" t="s">
        <v>265</v>
      </c>
      <c r="D132" s="20"/>
      <c r="E132" s="16" t="s">
        <v>42</v>
      </c>
      <c r="F132" s="23">
        <v>2</v>
      </c>
      <c r="G132" s="36">
        <v>0.177</v>
      </c>
      <c r="H132" s="22">
        <v>0.35</v>
      </c>
      <c r="I132" s="92"/>
      <c r="J132" s="85"/>
    </row>
    <row r="133" ht="25" customHeight="1" spans="1:10">
      <c r="A133" s="23"/>
      <c r="B133" s="24"/>
      <c r="C133" s="20" t="s">
        <v>18</v>
      </c>
      <c r="D133" s="20"/>
      <c r="E133" s="16"/>
      <c r="F133" s="23"/>
      <c r="G133" s="36"/>
      <c r="H133" s="98">
        <f>SUM(H132:H132)</f>
        <v>0.35</v>
      </c>
      <c r="I133" s="92"/>
      <c r="J133" s="85"/>
    </row>
    <row r="134" ht="25" customHeight="1" spans="1:10">
      <c r="A134" s="99"/>
      <c r="B134" s="100"/>
      <c r="C134" s="101" t="s">
        <v>62</v>
      </c>
      <c r="D134" s="102"/>
      <c r="E134" s="102"/>
      <c r="F134" s="102"/>
      <c r="G134" s="103"/>
      <c r="H134" s="104">
        <f>H131+H133</f>
        <v>2563.18</v>
      </c>
      <c r="I134" s="121"/>
      <c r="J134" s="122"/>
    </row>
    <row r="135" ht="25" customHeight="1" spans="1:10">
      <c r="A135" s="38" t="s">
        <v>489</v>
      </c>
      <c r="B135" s="39"/>
      <c r="C135" s="40"/>
      <c r="D135" s="38"/>
      <c r="E135" s="38"/>
      <c r="F135" s="38"/>
      <c r="G135" s="38"/>
      <c r="H135" s="38"/>
      <c r="I135" s="38"/>
      <c r="J135" s="91"/>
    </row>
    <row r="136" ht="25" customHeight="1" spans="1:10">
      <c r="A136" s="93"/>
      <c r="B136" s="38"/>
      <c r="C136" s="105"/>
      <c r="D136" s="106"/>
      <c r="E136" s="106"/>
      <c r="F136" s="105"/>
      <c r="G136" s="107"/>
      <c r="H136" s="105"/>
      <c r="I136" s="106"/>
      <c r="J136" s="93"/>
    </row>
    <row r="137" ht="25" customHeight="1" spans="1:9">
      <c r="A137" s="39"/>
      <c r="B137" s="39"/>
      <c r="C137" s="40"/>
      <c r="D137" s="38"/>
      <c r="E137" s="38"/>
      <c r="F137" s="38"/>
      <c r="G137" s="38"/>
      <c r="H137" s="38"/>
      <c r="I137" s="38"/>
    </row>
    <row r="138" ht="25" customHeight="1" spans="1:10">
      <c r="A138" s="1"/>
      <c r="B138" s="2" t="s">
        <v>1</v>
      </c>
      <c r="C138" s="3"/>
      <c r="D138" s="3"/>
      <c r="E138" s="3"/>
      <c r="F138" s="3"/>
      <c r="G138" s="3"/>
      <c r="H138" s="3"/>
      <c r="I138" s="3"/>
      <c r="J138" s="83"/>
    </row>
    <row r="139" ht="25" customHeight="1" spans="1:10">
      <c r="A139" s="4">
        <v>44890</v>
      </c>
      <c r="B139" s="5"/>
      <c r="C139" s="6"/>
      <c r="D139" s="7" t="s">
        <v>268</v>
      </c>
      <c r="E139" s="8"/>
      <c r="F139" s="9"/>
      <c r="G139" s="10"/>
      <c r="H139" s="11"/>
      <c r="I139" s="84" t="s">
        <v>3</v>
      </c>
      <c r="J139" s="85"/>
    </row>
    <row r="140" ht="25" customHeight="1" spans="1:10">
      <c r="A140" s="12" t="s">
        <v>4</v>
      </c>
      <c r="B140" s="13" t="s">
        <v>5</v>
      </c>
      <c r="C140" s="14" t="s">
        <v>6</v>
      </c>
      <c r="D140" s="15" t="s">
        <v>7</v>
      </c>
      <c r="E140" s="14" t="s">
        <v>8</v>
      </c>
      <c r="F140" s="16" t="s">
        <v>9</v>
      </c>
      <c r="G140" s="17"/>
      <c r="H140" s="17"/>
      <c r="I140" s="86" t="s">
        <v>10</v>
      </c>
      <c r="J140" s="87"/>
    </row>
    <row r="141" ht="25" customHeight="1" spans="1:10">
      <c r="A141" s="12"/>
      <c r="B141" s="13"/>
      <c r="C141" s="18"/>
      <c r="D141" s="19"/>
      <c r="E141" s="14"/>
      <c r="F141" s="20" t="s">
        <v>11</v>
      </c>
      <c r="G141" s="21" t="s">
        <v>12</v>
      </c>
      <c r="H141" s="22" t="s">
        <v>13</v>
      </c>
      <c r="I141" s="88"/>
      <c r="J141" s="87"/>
    </row>
    <row r="142" ht="25" customHeight="1" spans="1:10">
      <c r="A142" s="68">
        <v>38</v>
      </c>
      <c r="B142" s="112" t="s">
        <v>139</v>
      </c>
      <c r="C142" s="20" t="s">
        <v>23</v>
      </c>
      <c r="D142" s="20" t="s">
        <v>24</v>
      </c>
      <c r="E142" s="47" t="s">
        <v>22</v>
      </c>
      <c r="F142" s="47">
        <v>9</v>
      </c>
      <c r="G142" s="50">
        <v>287.75</v>
      </c>
      <c r="H142" s="52">
        <v>2589.75</v>
      </c>
      <c r="I142" s="92"/>
      <c r="J142" s="85"/>
    </row>
    <row r="143" ht="25" customHeight="1" spans="1:10">
      <c r="A143" s="23"/>
      <c r="B143" s="24"/>
      <c r="C143" s="20" t="s">
        <v>18</v>
      </c>
      <c r="D143" s="47"/>
      <c r="E143" s="47"/>
      <c r="F143" s="109"/>
      <c r="G143" s="110"/>
      <c r="H143" s="111">
        <f>SUM(H142:H142)</f>
        <v>2589.75</v>
      </c>
      <c r="I143" s="92"/>
      <c r="J143" s="85"/>
    </row>
    <row r="144" ht="25" customHeight="1" spans="1:10">
      <c r="A144" s="23"/>
      <c r="B144" s="33"/>
      <c r="C144" s="34" t="s">
        <v>62</v>
      </c>
      <c r="D144" s="47"/>
      <c r="E144" s="57"/>
      <c r="F144" s="58"/>
      <c r="G144" s="56"/>
      <c r="H144" s="53">
        <f>H143</f>
        <v>2589.75</v>
      </c>
      <c r="I144" s="90"/>
      <c r="J144" s="87"/>
    </row>
    <row r="145" ht="25" customHeight="1" spans="1:10">
      <c r="A145" s="38" t="s">
        <v>490</v>
      </c>
      <c r="B145" s="39"/>
      <c r="C145" s="40"/>
      <c r="D145" s="38"/>
      <c r="E145" s="38"/>
      <c r="F145" s="38"/>
      <c r="G145" s="38"/>
      <c r="H145" s="38"/>
      <c r="I145" s="38"/>
      <c r="J145" s="91"/>
    </row>
    <row r="146" ht="25" customHeight="1"/>
    <row r="147" customFormat="1" ht="25" customHeight="1" spans="1:10">
      <c r="A147" s="1"/>
      <c r="B147" s="2" t="s">
        <v>1</v>
      </c>
      <c r="C147" s="3"/>
      <c r="D147" s="3"/>
      <c r="E147" s="3"/>
      <c r="F147" s="3"/>
      <c r="G147" s="3"/>
      <c r="H147" s="3"/>
      <c r="I147" s="3"/>
      <c r="J147" s="83"/>
    </row>
    <row r="148" customFormat="1" ht="25" customHeight="1" spans="1:10">
      <c r="A148" s="4">
        <v>44890</v>
      </c>
      <c r="B148" s="5"/>
      <c r="C148" s="6"/>
      <c r="D148" s="7" t="s">
        <v>132</v>
      </c>
      <c r="E148" s="8"/>
      <c r="F148" s="9"/>
      <c r="G148" s="10"/>
      <c r="H148" s="11"/>
      <c r="I148" s="84" t="s">
        <v>3</v>
      </c>
      <c r="J148" s="85"/>
    </row>
    <row r="149" customFormat="1" ht="25" customHeight="1" spans="1:10">
      <c r="A149" s="12" t="s">
        <v>4</v>
      </c>
      <c r="B149" s="13" t="s">
        <v>5</v>
      </c>
      <c r="C149" s="14" t="s">
        <v>6</v>
      </c>
      <c r="D149" s="15" t="s">
        <v>7</v>
      </c>
      <c r="E149" s="14" t="s">
        <v>8</v>
      </c>
      <c r="F149" s="16" t="s">
        <v>9</v>
      </c>
      <c r="G149" s="17"/>
      <c r="H149" s="17"/>
      <c r="I149" s="86" t="s">
        <v>10</v>
      </c>
      <c r="J149" s="87"/>
    </row>
    <row r="150" customFormat="1" ht="25" customHeight="1" spans="1:10">
      <c r="A150" s="12"/>
      <c r="B150" s="13"/>
      <c r="C150" s="18"/>
      <c r="D150" s="19"/>
      <c r="E150" s="14"/>
      <c r="F150" s="20" t="s">
        <v>11</v>
      </c>
      <c r="G150" s="21" t="s">
        <v>12</v>
      </c>
      <c r="H150" s="22" t="s">
        <v>13</v>
      </c>
      <c r="I150" s="88"/>
      <c r="J150" s="87"/>
    </row>
    <row r="151" customFormat="1" ht="25" customHeight="1" spans="1:10">
      <c r="A151" s="12">
        <v>3</v>
      </c>
      <c r="B151" s="158" t="s">
        <v>14</v>
      </c>
      <c r="C151" s="23" t="s">
        <v>65</v>
      </c>
      <c r="D151" s="108" t="s">
        <v>151</v>
      </c>
      <c r="E151" s="20" t="s">
        <v>67</v>
      </c>
      <c r="F151" s="20">
        <v>0.01104</v>
      </c>
      <c r="G151" s="21">
        <v>8897.6449</v>
      </c>
      <c r="H151" s="22">
        <v>98.23</v>
      </c>
      <c r="I151" s="88"/>
      <c r="J151" s="85"/>
    </row>
    <row r="152" customFormat="1" ht="25" customHeight="1" spans="1:10">
      <c r="A152" s="12"/>
      <c r="B152" s="158"/>
      <c r="C152" s="23" t="s">
        <v>155</v>
      </c>
      <c r="D152" s="108" t="s">
        <v>486</v>
      </c>
      <c r="E152" s="20" t="s">
        <v>17</v>
      </c>
      <c r="F152" s="27">
        <v>0.1</v>
      </c>
      <c r="G152" s="125">
        <v>1.72</v>
      </c>
      <c r="H152" s="126">
        <v>1.72</v>
      </c>
      <c r="I152" s="88"/>
      <c r="J152" s="85"/>
    </row>
    <row r="153" customFormat="1" ht="25" customHeight="1" spans="1:10">
      <c r="A153" s="12"/>
      <c r="B153" s="13"/>
      <c r="C153" s="20" t="s">
        <v>18</v>
      </c>
      <c r="D153" s="47"/>
      <c r="E153" s="47"/>
      <c r="F153" s="109"/>
      <c r="G153" s="110"/>
      <c r="H153" s="111">
        <f>SUM(H151:H152)</f>
        <v>99.95</v>
      </c>
      <c r="I153" s="88"/>
      <c r="J153" s="85"/>
    </row>
    <row r="154" customFormat="1" ht="25" customHeight="1" spans="1:10">
      <c r="A154" s="68">
        <v>38</v>
      </c>
      <c r="B154" s="112" t="s">
        <v>139</v>
      </c>
      <c r="C154" s="20" t="s">
        <v>23</v>
      </c>
      <c r="D154" s="20" t="s">
        <v>418</v>
      </c>
      <c r="E154" s="47" t="s">
        <v>22</v>
      </c>
      <c r="F154" s="47">
        <v>1</v>
      </c>
      <c r="G154" s="50">
        <v>287.61</v>
      </c>
      <c r="H154" s="52">
        <v>287.61</v>
      </c>
      <c r="I154" s="92"/>
      <c r="J154" s="85"/>
    </row>
    <row r="155" customFormat="1" ht="25" customHeight="1" spans="1:10">
      <c r="A155" s="23"/>
      <c r="B155" s="24"/>
      <c r="C155" s="20" t="s">
        <v>18</v>
      </c>
      <c r="D155" s="47"/>
      <c r="E155" s="47"/>
      <c r="F155" s="109"/>
      <c r="G155" s="110"/>
      <c r="H155" s="111">
        <f>SUM(H154:H154)</f>
        <v>287.61</v>
      </c>
      <c r="I155" s="92"/>
      <c r="J155" s="85"/>
    </row>
    <row r="156" customFormat="1" ht="25" customHeight="1" spans="1:10">
      <c r="A156" s="23">
        <v>52</v>
      </c>
      <c r="B156" s="24" t="s">
        <v>28</v>
      </c>
      <c r="C156" s="20" t="s">
        <v>101</v>
      </c>
      <c r="D156" s="47" t="s">
        <v>30</v>
      </c>
      <c r="E156" s="57" t="s">
        <v>42</v>
      </c>
      <c r="F156" s="109">
        <v>2</v>
      </c>
      <c r="G156" s="114">
        <v>2.67</v>
      </c>
      <c r="H156" s="113">
        <v>5.34</v>
      </c>
      <c r="I156" s="92"/>
      <c r="J156" s="85"/>
    </row>
    <row r="157" customFormat="1" ht="25" customHeight="1" spans="1:10">
      <c r="A157" s="23"/>
      <c r="B157" s="24"/>
      <c r="C157" s="20" t="s">
        <v>199</v>
      </c>
      <c r="D157" s="47" t="s">
        <v>186</v>
      </c>
      <c r="E157" s="57" t="s">
        <v>42</v>
      </c>
      <c r="F157" s="109">
        <v>1</v>
      </c>
      <c r="G157" s="114">
        <v>2.12</v>
      </c>
      <c r="H157" s="113">
        <v>2.12</v>
      </c>
      <c r="I157" s="92"/>
      <c r="J157" s="85"/>
    </row>
    <row r="158" customFormat="1" ht="25" customHeight="1" spans="1:10">
      <c r="A158" s="23"/>
      <c r="B158" s="24"/>
      <c r="C158" s="20" t="s">
        <v>188</v>
      </c>
      <c r="D158" s="47" t="s">
        <v>58</v>
      </c>
      <c r="E158" s="57" t="s">
        <v>42</v>
      </c>
      <c r="F158" s="109">
        <v>1</v>
      </c>
      <c r="G158" s="114">
        <v>4.42</v>
      </c>
      <c r="H158" s="113">
        <v>4.42</v>
      </c>
      <c r="I158" s="92"/>
      <c r="J158" s="85"/>
    </row>
    <row r="159" customFormat="1" ht="25" customHeight="1" spans="1:10">
      <c r="A159" s="23"/>
      <c r="B159" s="24"/>
      <c r="C159" s="20" t="s">
        <v>191</v>
      </c>
      <c r="D159" s="47" t="s">
        <v>58</v>
      </c>
      <c r="E159" s="57" t="s">
        <v>42</v>
      </c>
      <c r="F159" s="109">
        <v>2</v>
      </c>
      <c r="G159" s="114">
        <v>2.035</v>
      </c>
      <c r="H159" s="113">
        <v>4.07</v>
      </c>
      <c r="I159" s="92"/>
      <c r="J159" s="85"/>
    </row>
    <row r="160" customFormat="1" ht="25" customHeight="1" spans="1:10">
      <c r="A160" s="23"/>
      <c r="B160" s="24"/>
      <c r="C160" s="20" t="s">
        <v>185</v>
      </c>
      <c r="D160" s="47" t="s">
        <v>186</v>
      </c>
      <c r="E160" s="57" t="s">
        <v>42</v>
      </c>
      <c r="F160" s="109">
        <v>1</v>
      </c>
      <c r="G160" s="114">
        <v>3.09</v>
      </c>
      <c r="H160" s="113">
        <v>3.09</v>
      </c>
      <c r="I160" s="92"/>
      <c r="J160" s="85"/>
    </row>
    <row r="161" customFormat="1" ht="25" customHeight="1" spans="1:10">
      <c r="A161" s="23"/>
      <c r="B161" s="24"/>
      <c r="C161" s="20" t="s">
        <v>49</v>
      </c>
      <c r="D161" s="47" t="s">
        <v>50</v>
      </c>
      <c r="E161" s="57" t="s">
        <v>42</v>
      </c>
      <c r="F161" s="109">
        <v>6</v>
      </c>
      <c r="G161" s="114">
        <v>4.69</v>
      </c>
      <c r="H161" s="113">
        <v>28.14</v>
      </c>
      <c r="I161" s="92"/>
      <c r="J161" s="85"/>
    </row>
    <row r="162" customFormat="1" ht="25" customHeight="1" spans="1:10">
      <c r="A162" s="23"/>
      <c r="B162" s="24"/>
      <c r="C162" s="20" t="s">
        <v>201</v>
      </c>
      <c r="D162" s="47" t="s">
        <v>202</v>
      </c>
      <c r="E162" s="57" t="s">
        <v>42</v>
      </c>
      <c r="F162" s="109">
        <v>4</v>
      </c>
      <c r="G162" s="114">
        <v>6.725</v>
      </c>
      <c r="H162" s="113">
        <v>26.9</v>
      </c>
      <c r="I162" s="92"/>
      <c r="J162" s="85"/>
    </row>
    <row r="163" customFormat="1" ht="25" customHeight="1" spans="1:10">
      <c r="A163" s="23"/>
      <c r="B163" s="24"/>
      <c r="C163" s="20" t="s">
        <v>137</v>
      </c>
      <c r="D163" s="47" t="s">
        <v>166</v>
      </c>
      <c r="E163" s="57" t="s">
        <v>42</v>
      </c>
      <c r="F163" s="109">
        <v>1</v>
      </c>
      <c r="G163" s="114">
        <v>11.54</v>
      </c>
      <c r="H163" s="113">
        <v>11.54</v>
      </c>
      <c r="I163" s="92"/>
      <c r="J163" s="85"/>
    </row>
    <row r="164" customFormat="1" ht="25" customHeight="1" spans="1:10">
      <c r="A164" s="23"/>
      <c r="B164" s="24"/>
      <c r="C164" s="20" t="s">
        <v>18</v>
      </c>
      <c r="D164" s="47"/>
      <c r="E164" s="47"/>
      <c r="F164" s="109"/>
      <c r="G164" s="110"/>
      <c r="H164" s="111">
        <f>SUM(H156:H163)</f>
        <v>85.62</v>
      </c>
      <c r="I164" s="92"/>
      <c r="J164" s="85"/>
    </row>
    <row r="165" customFormat="1" ht="25" customHeight="1" spans="1:10">
      <c r="A165" s="23">
        <v>44</v>
      </c>
      <c r="B165" s="24" t="s">
        <v>56</v>
      </c>
      <c r="C165" s="20" t="s">
        <v>100</v>
      </c>
      <c r="D165" s="47" t="s">
        <v>30</v>
      </c>
      <c r="E165" s="57" t="s">
        <v>42</v>
      </c>
      <c r="F165" s="109">
        <v>1</v>
      </c>
      <c r="G165" s="114">
        <v>10.09</v>
      </c>
      <c r="H165" s="113">
        <v>10.09</v>
      </c>
      <c r="I165" s="92"/>
      <c r="J165" s="85"/>
    </row>
    <row r="166" customFormat="1" ht="25" customHeight="1" spans="1:10">
      <c r="A166" s="23"/>
      <c r="B166" s="24"/>
      <c r="C166" s="20" t="s">
        <v>100</v>
      </c>
      <c r="D166" s="47" t="s">
        <v>58</v>
      </c>
      <c r="E166" s="57" t="s">
        <v>42</v>
      </c>
      <c r="F166" s="109">
        <v>2</v>
      </c>
      <c r="G166" s="114">
        <v>25.125</v>
      </c>
      <c r="H166" s="113">
        <v>50.25</v>
      </c>
      <c r="I166" s="92"/>
      <c r="J166" s="85"/>
    </row>
    <row r="167" customFormat="1" ht="25" customHeight="1" spans="1:10">
      <c r="A167" s="23"/>
      <c r="B167" s="24"/>
      <c r="C167" s="20" t="s">
        <v>18</v>
      </c>
      <c r="D167" s="47"/>
      <c r="E167" s="47"/>
      <c r="F167" s="109"/>
      <c r="G167" s="110"/>
      <c r="H167" s="111">
        <f>SUM(H165:H166)</f>
        <v>60.34</v>
      </c>
      <c r="I167" s="92"/>
      <c r="J167" s="85"/>
    </row>
    <row r="168" customFormat="1" ht="25" customHeight="1" spans="1:10">
      <c r="A168" s="23"/>
      <c r="B168" s="33"/>
      <c r="C168" s="34" t="s">
        <v>62</v>
      </c>
      <c r="D168" s="47"/>
      <c r="E168" s="57"/>
      <c r="F168" s="58"/>
      <c r="G168" s="56"/>
      <c r="H168" s="53">
        <f>H153+H155+H164+H167</f>
        <v>533.52</v>
      </c>
      <c r="I168" s="90"/>
      <c r="J168" s="87"/>
    </row>
    <row r="169" customFormat="1" ht="25" customHeight="1" spans="1:10">
      <c r="A169" s="38" t="s">
        <v>490</v>
      </c>
      <c r="B169" s="39"/>
      <c r="C169" s="40"/>
      <c r="D169" s="38"/>
      <c r="E169" s="38"/>
      <c r="F169" s="38"/>
      <c r="G169" s="38"/>
      <c r="H169" s="38"/>
      <c r="I169" s="38"/>
      <c r="J169" s="91"/>
    </row>
    <row r="170" ht="25" customHeight="1"/>
    <row r="171" ht="25" customHeight="1" spans="1:10">
      <c r="A171" s="1" t="s">
        <v>0</v>
      </c>
      <c r="B171" s="2" t="s">
        <v>1</v>
      </c>
      <c r="C171" s="3"/>
      <c r="D171" s="3"/>
      <c r="E171" s="3"/>
      <c r="F171" s="3"/>
      <c r="G171" s="3"/>
      <c r="H171" s="3"/>
      <c r="I171" s="3"/>
      <c r="J171" s="83"/>
    </row>
    <row r="172" ht="25" customHeight="1" spans="1:10">
      <c r="A172" s="4">
        <v>44890</v>
      </c>
      <c r="B172" s="5"/>
      <c r="C172" s="6"/>
      <c r="D172" s="7" t="s">
        <v>491</v>
      </c>
      <c r="E172" s="8"/>
      <c r="F172" s="9"/>
      <c r="G172" s="10"/>
      <c r="H172" s="11"/>
      <c r="I172" s="84" t="s">
        <v>3</v>
      </c>
      <c r="J172" s="85"/>
    </row>
    <row r="173" ht="25" customHeight="1" spans="1:10">
      <c r="A173" s="12" t="s">
        <v>4</v>
      </c>
      <c r="B173" s="13" t="s">
        <v>5</v>
      </c>
      <c r="C173" s="14" t="s">
        <v>6</v>
      </c>
      <c r="D173" s="15" t="s">
        <v>7</v>
      </c>
      <c r="E173" s="14" t="s">
        <v>8</v>
      </c>
      <c r="F173" s="16" t="s">
        <v>9</v>
      </c>
      <c r="G173" s="17"/>
      <c r="H173" s="17"/>
      <c r="I173" s="86" t="s">
        <v>10</v>
      </c>
      <c r="J173" s="87"/>
    </row>
    <row r="174" ht="25" customHeight="1" spans="1:10">
      <c r="A174" s="12"/>
      <c r="B174" s="13"/>
      <c r="C174" s="18"/>
      <c r="D174" s="19"/>
      <c r="E174" s="14"/>
      <c r="F174" s="20" t="s">
        <v>11</v>
      </c>
      <c r="G174" s="21" t="s">
        <v>12</v>
      </c>
      <c r="H174" s="22" t="s">
        <v>13</v>
      </c>
      <c r="I174" s="88"/>
      <c r="J174" s="87"/>
    </row>
    <row r="175" ht="25" customHeight="1" spans="1:10">
      <c r="A175" s="12">
        <v>3</v>
      </c>
      <c r="B175" s="24" t="s">
        <v>14</v>
      </c>
      <c r="C175" s="20" t="s">
        <v>157</v>
      </c>
      <c r="D175" s="108" t="s">
        <v>301</v>
      </c>
      <c r="E175" s="20" t="s">
        <v>17</v>
      </c>
      <c r="F175" s="20">
        <v>0.8</v>
      </c>
      <c r="G175" s="21">
        <v>94.5625</v>
      </c>
      <c r="H175" s="22">
        <v>75.65</v>
      </c>
      <c r="I175" s="88"/>
      <c r="J175" s="85"/>
    </row>
    <row r="176" ht="25" customHeight="1" spans="1:10">
      <c r="A176" s="12"/>
      <c r="B176" s="13"/>
      <c r="C176" s="20" t="s">
        <v>18</v>
      </c>
      <c r="D176" s="20"/>
      <c r="E176" s="20"/>
      <c r="F176" s="27"/>
      <c r="G176" s="125"/>
      <c r="H176" s="127">
        <f>SUM(H175:H175)</f>
        <v>75.65</v>
      </c>
      <c r="I176" s="88"/>
      <c r="J176" s="85"/>
    </row>
    <row r="177" ht="25" customHeight="1" spans="1:10">
      <c r="A177" s="12">
        <v>38</v>
      </c>
      <c r="B177" s="13" t="s">
        <v>139</v>
      </c>
      <c r="C177" s="20" t="s">
        <v>98</v>
      </c>
      <c r="D177" s="20" t="s">
        <v>353</v>
      </c>
      <c r="E177" s="20" t="s">
        <v>22</v>
      </c>
      <c r="F177" s="27">
        <v>1</v>
      </c>
      <c r="G177" s="125">
        <v>955.75</v>
      </c>
      <c r="H177" s="126">
        <v>955.74</v>
      </c>
      <c r="I177" s="88"/>
      <c r="J177" s="85"/>
    </row>
    <row r="178" ht="25" customHeight="1" spans="1:10">
      <c r="A178" s="12"/>
      <c r="B178" s="13"/>
      <c r="C178" s="20"/>
      <c r="D178" s="20"/>
      <c r="E178" s="20"/>
      <c r="F178" s="27"/>
      <c r="G178" s="125"/>
      <c r="H178" s="127">
        <f>H177</f>
        <v>955.74</v>
      </c>
      <c r="I178" s="88"/>
      <c r="J178" s="85"/>
    </row>
    <row r="179" ht="25" customHeight="1" spans="1:10">
      <c r="A179" s="23">
        <v>52</v>
      </c>
      <c r="B179" s="24" t="s">
        <v>28</v>
      </c>
      <c r="C179" s="20" t="s">
        <v>170</v>
      </c>
      <c r="D179" s="20" t="s">
        <v>492</v>
      </c>
      <c r="E179" s="20" t="s">
        <v>42</v>
      </c>
      <c r="F179" s="20">
        <v>4</v>
      </c>
      <c r="G179" s="21">
        <v>16.3</v>
      </c>
      <c r="H179" s="22">
        <v>65.2</v>
      </c>
      <c r="I179" s="92"/>
      <c r="J179" s="85"/>
    </row>
    <row r="180" ht="25" customHeight="1" spans="1:10">
      <c r="A180" s="23"/>
      <c r="B180" s="24"/>
      <c r="C180" s="20" t="s">
        <v>47</v>
      </c>
      <c r="D180" s="20" t="s">
        <v>301</v>
      </c>
      <c r="E180" s="20" t="s">
        <v>42</v>
      </c>
      <c r="F180" s="20">
        <v>2</v>
      </c>
      <c r="G180" s="21">
        <v>87.295</v>
      </c>
      <c r="H180" s="22">
        <v>174.59</v>
      </c>
      <c r="I180" s="92"/>
      <c r="J180" s="85"/>
    </row>
    <row r="181" ht="25" customHeight="1" spans="1:10">
      <c r="A181" s="23"/>
      <c r="B181" s="24"/>
      <c r="C181" s="20" t="s">
        <v>18</v>
      </c>
      <c r="D181" s="20"/>
      <c r="E181" s="20"/>
      <c r="F181" s="20"/>
      <c r="G181" s="21"/>
      <c r="H181" s="29">
        <f>SUM(H179:H180)</f>
        <v>239.79</v>
      </c>
      <c r="I181" s="92"/>
      <c r="J181" s="85"/>
    </row>
    <row r="182" ht="25" customHeight="1" spans="1:10">
      <c r="A182" s="23"/>
      <c r="B182" s="24"/>
      <c r="C182" s="20" t="s">
        <v>493</v>
      </c>
      <c r="D182" s="20"/>
      <c r="E182" s="20"/>
      <c r="F182" s="20"/>
      <c r="G182" s="21"/>
      <c r="H182" s="29">
        <f>H176+H178+H181</f>
        <v>1271.18</v>
      </c>
      <c r="I182" s="92"/>
      <c r="J182" s="85"/>
    </row>
    <row r="183" ht="25" customHeight="1" spans="1:10">
      <c r="A183" s="38" t="s">
        <v>490</v>
      </c>
      <c r="B183" s="39"/>
      <c r="C183" s="40"/>
      <c r="D183" s="38"/>
      <c r="E183" s="38"/>
      <c r="F183" s="38"/>
      <c r="G183" s="38"/>
      <c r="H183" s="38"/>
      <c r="I183" s="38"/>
      <c r="J183" s="85"/>
    </row>
    <row r="184" ht="25" customHeight="1" spans="1:10">
      <c r="A184" s="1"/>
      <c r="B184" s="115"/>
      <c r="C184" s="116"/>
      <c r="D184" s="116"/>
      <c r="E184" s="116"/>
      <c r="F184" s="116"/>
      <c r="G184" s="44"/>
      <c r="H184" s="117"/>
      <c r="I184" s="123"/>
      <c r="J184" s="85"/>
    </row>
    <row r="185" ht="25" customHeight="1" spans="1:10">
      <c r="A185" s="1"/>
      <c r="B185" s="115"/>
      <c r="C185" s="116"/>
      <c r="D185" s="116"/>
      <c r="E185" s="116"/>
      <c r="F185" s="116"/>
      <c r="G185" s="44"/>
      <c r="H185" s="117"/>
      <c r="I185" s="123"/>
      <c r="J185" s="85"/>
    </row>
    <row r="186" customFormat="1" ht="25" customHeight="1" spans="1:9">
      <c r="A186" s="39"/>
      <c r="B186" s="39"/>
      <c r="C186" s="40"/>
      <c r="D186" s="38"/>
      <c r="E186" s="38"/>
      <c r="F186" s="38"/>
      <c r="G186" s="38"/>
      <c r="H186" s="38"/>
      <c r="I186" s="38"/>
    </row>
    <row r="187" customFormat="1" ht="25" customHeight="1" spans="1:10">
      <c r="A187" s="1" t="s">
        <v>0</v>
      </c>
      <c r="B187" s="2" t="s">
        <v>1</v>
      </c>
      <c r="C187" s="3"/>
      <c r="D187" s="3"/>
      <c r="E187" s="3"/>
      <c r="F187" s="3"/>
      <c r="G187" s="3"/>
      <c r="H187" s="3"/>
      <c r="I187" s="3"/>
      <c r="J187" s="83"/>
    </row>
    <row r="188" customFormat="1" ht="25" customHeight="1" spans="1:10">
      <c r="A188" s="4">
        <v>44890</v>
      </c>
      <c r="B188" s="5"/>
      <c r="C188" s="6"/>
      <c r="D188" s="7" t="s">
        <v>494</v>
      </c>
      <c r="E188" s="8"/>
      <c r="F188" s="9"/>
      <c r="G188" s="10"/>
      <c r="H188" s="11"/>
      <c r="I188" s="84" t="s">
        <v>3</v>
      </c>
      <c r="J188" s="85"/>
    </row>
    <row r="189" ht="25" customHeight="1" spans="1:9">
      <c r="A189" s="23">
        <v>38</v>
      </c>
      <c r="B189" s="112" t="s">
        <v>139</v>
      </c>
      <c r="C189" s="54" t="s">
        <v>282</v>
      </c>
      <c r="D189" s="54" t="s">
        <v>495</v>
      </c>
      <c r="E189" s="54" t="s">
        <v>22</v>
      </c>
      <c r="F189" s="23">
        <v>4</v>
      </c>
      <c r="G189" s="21">
        <v>692035</v>
      </c>
      <c r="H189" s="23">
        <v>2768.14</v>
      </c>
      <c r="I189" s="89"/>
    </row>
    <row r="190" ht="25" customHeight="1" spans="1:9">
      <c r="A190" s="23"/>
      <c r="B190" s="24"/>
      <c r="C190" s="54" t="s">
        <v>282</v>
      </c>
      <c r="D190" s="54" t="s">
        <v>484</v>
      </c>
      <c r="E190" s="54" t="s">
        <v>22</v>
      </c>
      <c r="F190" s="23">
        <v>1</v>
      </c>
      <c r="G190" s="21">
        <v>713.32</v>
      </c>
      <c r="H190" s="23">
        <v>713.32</v>
      </c>
      <c r="I190" s="89"/>
    </row>
    <row r="191" ht="25" customHeight="1" spans="1:9">
      <c r="A191" s="23"/>
      <c r="B191" s="24"/>
      <c r="C191" s="54" t="s">
        <v>278</v>
      </c>
      <c r="D191" s="54" t="s">
        <v>496</v>
      </c>
      <c r="E191" s="54" t="s">
        <v>22</v>
      </c>
      <c r="F191" s="23">
        <v>1</v>
      </c>
      <c r="G191" s="21">
        <v>1577.88</v>
      </c>
      <c r="H191" s="23">
        <v>1577.88</v>
      </c>
      <c r="I191" s="89"/>
    </row>
    <row r="192" ht="25" customHeight="1" spans="1:9">
      <c r="A192" s="23"/>
      <c r="B192" s="24"/>
      <c r="C192" s="54" t="s">
        <v>278</v>
      </c>
      <c r="D192" s="54" t="s">
        <v>279</v>
      </c>
      <c r="E192" s="54" t="s">
        <v>22</v>
      </c>
      <c r="F192" s="23">
        <v>1</v>
      </c>
      <c r="G192" s="21">
        <v>974.38</v>
      </c>
      <c r="H192" s="23">
        <v>974.38</v>
      </c>
      <c r="I192" s="89"/>
    </row>
    <row r="193" ht="25" customHeight="1" spans="1:9">
      <c r="A193" s="23"/>
      <c r="B193" s="24"/>
      <c r="C193" s="54" t="s">
        <v>284</v>
      </c>
      <c r="D193" s="54" t="s">
        <v>71</v>
      </c>
      <c r="E193" s="54" t="s">
        <v>22</v>
      </c>
      <c r="F193" s="23">
        <v>1</v>
      </c>
      <c r="G193" s="21">
        <v>1411</v>
      </c>
      <c r="H193" s="23">
        <v>1411</v>
      </c>
      <c r="I193" s="89"/>
    </row>
    <row r="194" ht="25" customHeight="1" spans="1:9">
      <c r="A194" s="23"/>
      <c r="B194" s="24"/>
      <c r="C194" s="54" t="s">
        <v>284</v>
      </c>
      <c r="D194" s="54" t="s">
        <v>243</v>
      </c>
      <c r="E194" s="54" t="s">
        <v>22</v>
      </c>
      <c r="F194" s="23">
        <v>1</v>
      </c>
      <c r="G194" s="21">
        <v>2727.43</v>
      </c>
      <c r="H194" s="23">
        <v>2727.43</v>
      </c>
      <c r="I194" s="89"/>
    </row>
    <row r="195" ht="25" customHeight="1" spans="1:9">
      <c r="A195" s="23"/>
      <c r="B195" s="24"/>
      <c r="C195" s="20" t="s">
        <v>18</v>
      </c>
      <c r="D195" s="20"/>
      <c r="E195" s="20"/>
      <c r="F195" s="27"/>
      <c r="G195" s="125"/>
      <c r="H195" s="29">
        <f>SUM(H189:H194)</f>
        <v>10172.15</v>
      </c>
      <c r="I195" s="89"/>
    </row>
    <row r="196" ht="25" customHeight="1" spans="1:9">
      <c r="A196" s="23"/>
      <c r="B196" s="33"/>
      <c r="C196" s="34" t="s">
        <v>62</v>
      </c>
      <c r="D196" s="34"/>
      <c r="E196" s="35"/>
      <c r="F196" s="23"/>
      <c r="G196" s="36"/>
      <c r="H196" s="37">
        <f>H195</f>
        <v>10172.15</v>
      </c>
      <c r="I196" s="90"/>
    </row>
    <row r="197" ht="25" customHeight="1" spans="1:9">
      <c r="A197" s="38" t="s">
        <v>497</v>
      </c>
      <c r="B197" s="39"/>
      <c r="C197" s="40"/>
      <c r="D197" s="38"/>
      <c r="E197" s="38"/>
      <c r="F197" s="38"/>
      <c r="G197" s="38"/>
      <c r="H197" s="38"/>
      <c r="I197" s="38"/>
    </row>
    <row r="198" ht="25" customHeight="1"/>
    <row r="199" ht="25" customHeight="1"/>
    <row r="200" ht="25" customHeight="1" spans="1:10">
      <c r="A200" s="93"/>
      <c r="B200" s="38"/>
      <c r="C200" s="105"/>
      <c r="D200" s="106"/>
      <c r="E200" s="106"/>
      <c r="F200" s="105"/>
      <c r="G200" s="107"/>
      <c r="H200" s="105"/>
      <c r="I200" s="106"/>
      <c r="J200" s="93"/>
    </row>
    <row r="201" ht="25" customHeight="1"/>
    <row r="202" ht="25" customHeight="1" spans="1:10">
      <c r="A202" s="1" t="s">
        <v>0</v>
      </c>
      <c r="B202" s="2" t="s">
        <v>1</v>
      </c>
      <c r="C202" s="3"/>
      <c r="D202" s="3"/>
      <c r="E202" s="3"/>
      <c r="F202" s="3"/>
      <c r="G202" s="3"/>
      <c r="H202" s="3"/>
      <c r="I202" s="3"/>
      <c r="J202" s="93"/>
    </row>
    <row r="203" ht="25" customHeight="1" spans="1:10">
      <c r="A203" s="4">
        <v>44890</v>
      </c>
      <c r="B203" s="5"/>
      <c r="C203" s="6"/>
      <c r="D203" s="7" t="s">
        <v>426</v>
      </c>
      <c r="E203" s="8"/>
      <c r="F203" s="9"/>
      <c r="G203" s="10"/>
      <c r="H203" s="11"/>
      <c r="I203" s="84" t="s">
        <v>3</v>
      </c>
      <c r="J203" s="93"/>
    </row>
    <row r="204" ht="25" customHeight="1" spans="1:10">
      <c r="A204" s="12" t="s">
        <v>4</v>
      </c>
      <c r="B204" s="13" t="s">
        <v>5</v>
      </c>
      <c r="C204" s="14" t="s">
        <v>6</v>
      </c>
      <c r="D204" s="15" t="s">
        <v>7</v>
      </c>
      <c r="E204" s="14" t="s">
        <v>8</v>
      </c>
      <c r="F204" s="16" t="s">
        <v>9</v>
      </c>
      <c r="G204" s="17"/>
      <c r="H204" s="17"/>
      <c r="I204" s="86" t="s">
        <v>10</v>
      </c>
      <c r="J204" s="93"/>
    </row>
    <row r="205" ht="25" customHeight="1" spans="1:10">
      <c r="A205" s="12"/>
      <c r="B205" s="13"/>
      <c r="C205" s="18"/>
      <c r="D205" s="19"/>
      <c r="E205" s="14"/>
      <c r="F205" s="20" t="s">
        <v>11</v>
      </c>
      <c r="G205" s="21" t="s">
        <v>12</v>
      </c>
      <c r="H205" s="22" t="s">
        <v>13</v>
      </c>
      <c r="I205" s="88"/>
      <c r="J205" s="93"/>
    </row>
    <row r="206" ht="25" customHeight="1" spans="1:10">
      <c r="A206" s="12">
        <v>3</v>
      </c>
      <c r="B206" s="24" t="s">
        <v>14</v>
      </c>
      <c r="C206" s="20" t="s">
        <v>65</v>
      </c>
      <c r="D206" s="108" t="s">
        <v>66</v>
      </c>
      <c r="E206" s="20" t="s">
        <v>67</v>
      </c>
      <c r="F206" s="20">
        <v>0.11316</v>
      </c>
      <c r="G206" s="21">
        <v>9715.6504</v>
      </c>
      <c r="H206" s="22">
        <v>1099.42</v>
      </c>
      <c r="I206" s="88"/>
      <c r="J206" s="93"/>
    </row>
    <row r="207" ht="25" customHeight="1" spans="1:10">
      <c r="A207" s="12"/>
      <c r="B207" s="24"/>
      <c r="C207" s="20" t="s">
        <v>65</v>
      </c>
      <c r="D207" s="108" t="s">
        <v>151</v>
      </c>
      <c r="E207" s="20" t="s">
        <v>67</v>
      </c>
      <c r="F207" s="27">
        <v>0.04322</v>
      </c>
      <c r="G207" s="125">
        <v>8897.192</v>
      </c>
      <c r="H207" s="126">
        <v>384.54</v>
      </c>
      <c r="I207" s="88"/>
      <c r="J207" s="93"/>
    </row>
    <row r="208" ht="25" customHeight="1" spans="1:10">
      <c r="A208" s="12"/>
      <c r="B208" s="24"/>
      <c r="C208" s="20" t="s">
        <v>498</v>
      </c>
      <c r="D208" s="108" t="s">
        <v>97</v>
      </c>
      <c r="E208" s="20" t="s">
        <v>67</v>
      </c>
      <c r="F208" s="27">
        <v>1.37066</v>
      </c>
      <c r="G208" s="125">
        <v>9056.066</v>
      </c>
      <c r="H208" s="126">
        <v>12412.63</v>
      </c>
      <c r="I208" s="88"/>
      <c r="J208" s="93"/>
    </row>
    <row r="209" ht="25" customHeight="1" spans="1:10">
      <c r="A209" s="12"/>
      <c r="B209" s="24"/>
      <c r="C209" s="20" t="s">
        <v>498</v>
      </c>
      <c r="D209" s="108" t="s">
        <v>68</v>
      </c>
      <c r="E209" s="20" t="s">
        <v>67</v>
      </c>
      <c r="F209" s="27">
        <v>0.43854</v>
      </c>
      <c r="G209" s="125">
        <v>8999.4264</v>
      </c>
      <c r="H209" s="126">
        <v>3906.76</v>
      </c>
      <c r="I209" s="88"/>
      <c r="J209" s="93"/>
    </row>
    <row r="210" ht="25" customHeight="1" spans="1:10">
      <c r="A210" s="12"/>
      <c r="B210" s="24"/>
      <c r="C210" s="20" t="s">
        <v>498</v>
      </c>
      <c r="D210" s="108" t="s">
        <v>225</v>
      </c>
      <c r="E210" s="20" t="s">
        <v>67</v>
      </c>
      <c r="F210" s="27">
        <v>2.60191</v>
      </c>
      <c r="G210" s="125">
        <v>7659.5539</v>
      </c>
      <c r="H210" s="126">
        <v>19929.47</v>
      </c>
      <c r="I210" s="88"/>
      <c r="J210" s="93"/>
    </row>
    <row r="211" ht="25" customHeight="1" spans="1:10">
      <c r="A211" s="12"/>
      <c r="B211" s="24"/>
      <c r="C211" s="20" t="s">
        <v>298</v>
      </c>
      <c r="D211" s="108" t="s">
        <v>154</v>
      </c>
      <c r="E211" s="20" t="s">
        <v>17</v>
      </c>
      <c r="F211" s="27">
        <v>0.81726</v>
      </c>
      <c r="G211" s="125">
        <v>8809.8429</v>
      </c>
      <c r="H211" s="126">
        <v>7199.95</v>
      </c>
      <c r="I211" s="88"/>
      <c r="J211" s="93"/>
    </row>
    <row r="212" ht="25" customHeight="1" spans="1:10">
      <c r="A212" s="12"/>
      <c r="B212" s="24"/>
      <c r="C212" s="20" t="s">
        <v>298</v>
      </c>
      <c r="D212" s="108" t="s">
        <v>153</v>
      </c>
      <c r="E212" s="20" t="s">
        <v>17</v>
      </c>
      <c r="F212" s="27">
        <v>0.3618</v>
      </c>
      <c r="G212" s="125">
        <v>8579.7329</v>
      </c>
      <c r="H212" s="126">
        <v>3104.15</v>
      </c>
      <c r="I212" s="88"/>
      <c r="J212" s="93"/>
    </row>
    <row r="213" ht="25" customHeight="1" spans="1:10">
      <c r="A213" s="12"/>
      <c r="B213" s="24"/>
      <c r="C213" s="20" t="s">
        <v>155</v>
      </c>
      <c r="D213" s="108" t="s">
        <v>71</v>
      </c>
      <c r="E213" s="20" t="s">
        <v>17</v>
      </c>
      <c r="F213" s="27">
        <v>12</v>
      </c>
      <c r="G213" s="125">
        <v>17.207</v>
      </c>
      <c r="H213" s="126">
        <v>206.49</v>
      </c>
      <c r="I213" s="88"/>
      <c r="J213" s="93"/>
    </row>
    <row r="214" ht="25" customHeight="1" spans="1:10">
      <c r="A214" s="12"/>
      <c r="B214" s="24"/>
      <c r="C214" s="20" t="s">
        <v>155</v>
      </c>
      <c r="D214" s="108" t="s">
        <v>58</v>
      </c>
      <c r="E214" s="20" t="s">
        <v>17</v>
      </c>
      <c r="F214" s="27">
        <v>20.7</v>
      </c>
      <c r="G214" s="125">
        <v>8.16</v>
      </c>
      <c r="H214" s="126">
        <v>168.9</v>
      </c>
      <c r="I214" s="88"/>
      <c r="J214" s="93"/>
    </row>
    <row r="215" ht="25" customHeight="1" spans="1:10">
      <c r="A215" s="12"/>
      <c r="B215" s="24"/>
      <c r="C215" s="20" t="s">
        <v>157</v>
      </c>
      <c r="D215" s="108" t="s">
        <v>50</v>
      </c>
      <c r="E215" s="20" t="s">
        <v>17</v>
      </c>
      <c r="F215" s="27">
        <v>100</v>
      </c>
      <c r="G215" s="125">
        <v>3.9032</v>
      </c>
      <c r="H215" s="126">
        <v>390.32</v>
      </c>
      <c r="I215" s="88"/>
      <c r="J215" s="93"/>
    </row>
    <row r="216" ht="25" customHeight="1" spans="1:10">
      <c r="A216" s="12"/>
      <c r="B216" s="24"/>
      <c r="C216" s="20" t="s">
        <v>157</v>
      </c>
      <c r="D216" s="108" t="s">
        <v>48</v>
      </c>
      <c r="E216" s="20" t="s">
        <v>17</v>
      </c>
      <c r="F216" s="27">
        <v>100</v>
      </c>
      <c r="G216" s="125">
        <v>14.808</v>
      </c>
      <c r="H216" s="126">
        <v>1480.83</v>
      </c>
      <c r="I216" s="88"/>
      <c r="J216" s="93"/>
    </row>
    <row r="217" ht="25" customHeight="1" spans="1:10">
      <c r="A217" s="12"/>
      <c r="B217" s="13"/>
      <c r="C217" s="20" t="s">
        <v>18</v>
      </c>
      <c r="D217" s="20"/>
      <c r="E217" s="20"/>
      <c r="F217" s="27"/>
      <c r="G217" s="125"/>
      <c r="H217" s="127">
        <f>SUM(H206:H216)</f>
        <v>50283.46</v>
      </c>
      <c r="I217" s="88"/>
      <c r="J217" s="93"/>
    </row>
    <row r="218" ht="25" customHeight="1" spans="1:10">
      <c r="A218" s="12">
        <v>38</v>
      </c>
      <c r="B218" s="24" t="s">
        <v>19</v>
      </c>
      <c r="C218" s="20" t="s">
        <v>23</v>
      </c>
      <c r="D218" s="20" t="s">
        <v>24</v>
      </c>
      <c r="E218" s="16" t="s">
        <v>22</v>
      </c>
      <c r="F218" s="27">
        <v>77</v>
      </c>
      <c r="G218" s="128">
        <v>287.7475</v>
      </c>
      <c r="H218" s="126">
        <v>22156.56</v>
      </c>
      <c r="I218" s="88"/>
      <c r="J218" s="93"/>
    </row>
    <row r="219" ht="25" customHeight="1" spans="1:10">
      <c r="A219" s="12"/>
      <c r="B219" s="24"/>
      <c r="C219" s="20" t="s">
        <v>23</v>
      </c>
      <c r="D219" s="20" t="s">
        <v>352</v>
      </c>
      <c r="E219" s="16" t="s">
        <v>22</v>
      </c>
      <c r="F219" s="27">
        <v>1</v>
      </c>
      <c r="G219" s="128">
        <v>2469.03</v>
      </c>
      <c r="H219" s="126">
        <v>2469.03</v>
      </c>
      <c r="I219" s="88"/>
      <c r="J219" s="93"/>
    </row>
    <row r="220" ht="25" customHeight="1" spans="1:10">
      <c r="A220" s="12"/>
      <c r="B220" s="24"/>
      <c r="C220" s="20" t="s">
        <v>25</v>
      </c>
      <c r="D220" s="20" t="s">
        <v>221</v>
      </c>
      <c r="E220" s="16" t="s">
        <v>22</v>
      </c>
      <c r="F220" s="27">
        <v>4</v>
      </c>
      <c r="G220" s="128">
        <v>469.03</v>
      </c>
      <c r="H220" s="126">
        <v>1876.11</v>
      </c>
      <c r="I220" s="88"/>
      <c r="J220" s="93"/>
    </row>
    <row r="221" ht="25" customHeight="1" spans="1:10">
      <c r="A221" s="12"/>
      <c r="B221" s="13"/>
      <c r="C221" s="20" t="s">
        <v>18</v>
      </c>
      <c r="D221" s="20"/>
      <c r="E221" s="20"/>
      <c r="F221" s="27"/>
      <c r="G221" s="125"/>
      <c r="H221" s="127">
        <f>SUM(H218:H220)</f>
        <v>26501.7</v>
      </c>
      <c r="I221" s="88"/>
      <c r="J221" s="93"/>
    </row>
    <row r="222" ht="25" customHeight="1" spans="1:10">
      <c r="A222" s="23">
        <v>52</v>
      </c>
      <c r="B222" s="24" t="s">
        <v>28</v>
      </c>
      <c r="C222" s="20" t="s">
        <v>101</v>
      </c>
      <c r="D222" s="20" t="s">
        <v>30</v>
      </c>
      <c r="E222" s="16" t="s">
        <v>42</v>
      </c>
      <c r="F222" s="27">
        <v>152</v>
      </c>
      <c r="G222" s="128">
        <v>2.67</v>
      </c>
      <c r="H222" s="126">
        <v>405.85</v>
      </c>
      <c r="I222" s="88"/>
      <c r="J222" s="93"/>
    </row>
    <row r="223" ht="25" customHeight="1" spans="1:10">
      <c r="A223" s="12"/>
      <c r="B223" s="13"/>
      <c r="C223" s="20" t="s">
        <v>52</v>
      </c>
      <c r="D223" s="20" t="s">
        <v>445</v>
      </c>
      <c r="E223" s="16" t="s">
        <v>42</v>
      </c>
      <c r="F223" s="27">
        <v>1</v>
      </c>
      <c r="G223" s="128">
        <v>30.49</v>
      </c>
      <c r="H223" s="126">
        <v>30.49</v>
      </c>
      <c r="I223" s="88"/>
      <c r="J223" s="93"/>
    </row>
    <row r="224" ht="25" customHeight="1" spans="1:10">
      <c r="A224" s="12"/>
      <c r="B224" s="13"/>
      <c r="C224" s="20" t="s">
        <v>52</v>
      </c>
      <c r="D224" s="20" t="s">
        <v>499</v>
      </c>
      <c r="E224" s="16" t="s">
        <v>42</v>
      </c>
      <c r="F224" s="27">
        <v>1</v>
      </c>
      <c r="G224" s="128">
        <v>29.06</v>
      </c>
      <c r="H224" s="126">
        <v>29.06</v>
      </c>
      <c r="I224" s="88"/>
      <c r="J224" s="93"/>
    </row>
    <row r="225" ht="25" customHeight="1" spans="1:10">
      <c r="A225" s="12"/>
      <c r="B225" s="13"/>
      <c r="C225" s="20" t="s">
        <v>52</v>
      </c>
      <c r="D225" s="20" t="s">
        <v>53</v>
      </c>
      <c r="E225" s="16" t="s">
        <v>42</v>
      </c>
      <c r="F225" s="27">
        <v>5</v>
      </c>
      <c r="G225" s="128">
        <v>19.23</v>
      </c>
      <c r="H225" s="126">
        <v>96.15</v>
      </c>
      <c r="I225" s="88"/>
      <c r="J225" s="93"/>
    </row>
    <row r="226" ht="25" customHeight="1" spans="1:10">
      <c r="A226" s="12"/>
      <c r="B226" s="13"/>
      <c r="C226" s="20" t="s">
        <v>52</v>
      </c>
      <c r="D226" s="20" t="s">
        <v>241</v>
      </c>
      <c r="E226" s="16" t="s">
        <v>42</v>
      </c>
      <c r="F226" s="27">
        <v>1</v>
      </c>
      <c r="G226" s="128">
        <v>26.84</v>
      </c>
      <c r="H226" s="126">
        <v>26.84</v>
      </c>
      <c r="I226" s="88"/>
      <c r="J226" s="93"/>
    </row>
    <row r="227" ht="25" customHeight="1" spans="1:10">
      <c r="A227" s="12"/>
      <c r="B227" s="13"/>
      <c r="C227" s="20" t="s">
        <v>165</v>
      </c>
      <c r="D227" s="20" t="s">
        <v>164</v>
      </c>
      <c r="E227" s="16" t="s">
        <v>42</v>
      </c>
      <c r="F227" s="27">
        <v>2</v>
      </c>
      <c r="G227" s="128">
        <v>11.54</v>
      </c>
      <c r="H227" s="126">
        <v>23.08</v>
      </c>
      <c r="I227" s="88"/>
      <c r="J227" s="93"/>
    </row>
    <row r="228" ht="25" customHeight="1" spans="1:10">
      <c r="A228" s="12"/>
      <c r="B228" s="13"/>
      <c r="C228" s="20" t="s">
        <v>165</v>
      </c>
      <c r="D228" s="20" t="s">
        <v>51</v>
      </c>
      <c r="E228" s="16" t="s">
        <v>42</v>
      </c>
      <c r="F228" s="27">
        <v>6</v>
      </c>
      <c r="G228" s="128">
        <v>25.31</v>
      </c>
      <c r="H228" s="126">
        <v>151.87</v>
      </c>
      <c r="I228" s="88"/>
      <c r="J228" s="93"/>
    </row>
    <row r="229" ht="25" customHeight="1" spans="1:10">
      <c r="A229" s="12"/>
      <c r="B229" s="13"/>
      <c r="C229" s="20" t="s">
        <v>165</v>
      </c>
      <c r="D229" s="20" t="s">
        <v>176</v>
      </c>
      <c r="E229" s="16" t="s">
        <v>42</v>
      </c>
      <c r="F229" s="27">
        <v>2</v>
      </c>
      <c r="G229" s="128">
        <v>101.91</v>
      </c>
      <c r="H229" s="126">
        <v>203.82</v>
      </c>
      <c r="I229" s="88"/>
      <c r="J229" s="93"/>
    </row>
    <row r="230" ht="25" customHeight="1" spans="1:10">
      <c r="A230" s="12"/>
      <c r="B230" s="13"/>
      <c r="C230" s="20" t="s">
        <v>170</v>
      </c>
      <c r="D230" s="20" t="s">
        <v>171</v>
      </c>
      <c r="E230" s="16" t="s">
        <v>42</v>
      </c>
      <c r="F230" s="27">
        <v>1</v>
      </c>
      <c r="G230" s="128">
        <v>27.18</v>
      </c>
      <c r="H230" s="126">
        <v>27.18</v>
      </c>
      <c r="I230" s="88"/>
      <c r="J230" s="93"/>
    </row>
    <row r="231" ht="25" customHeight="1" spans="1:10">
      <c r="A231" s="12"/>
      <c r="B231" s="13"/>
      <c r="C231" s="20" t="s">
        <v>47</v>
      </c>
      <c r="D231" s="20" t="s">
        <v>50</v>
      </c>
      <c r="E231" s="16" t="s">
        <v>42</v>
      </c>
      <c r="F231" s="27">
        <v>9</v>
      </c>
      <c r="G231" s="128">
        <v>7.5</v>
      </c>
      <c r="H231" s="126">
        <v>67.51</v>
      </c>
      <c r="I231" s="88"/>
      <c r="J231" s="93"/>
    </row>
    <row r="232" ht="25" customHeight="1" spans="1:10">
      <c r="A232" s="12"/>
      <c r="B232" s="13"/>
      <c r="C232" s="20" t="s">
        <v>47</v>
      </c>
      <c r="D232" s="20" t="s">
        <v>48</v>
      </c>
      <c r="E232" s="16" t="s">
        <v>42</v>
      </c>
      <c r="F232" s="27">
        <v>8</v>
      </c>
      <c r="G232" s="27">
        <v>15.92</v>
      </c>
      <c r="H232" s="126">
        <v>127.33</v>
      </c>
      <c r="I232" s="88"/>
      <c r="J232" s="93"/>
    </row>
    <row r="233" ht="25" customHeight="1" spans="1:10">
      <c r="A233" s="12"/>
      <c r="B233" s="13"/>
      <c r="C233" s="20" t="s">
        <v>47</v>
      </c>
      <c r="D233" s="20" t="s">
        <v>230</v>
      </c>
      <c r="E233" s="16" t="s">
        <v>42</v>
      </c>
      <c r="F233" s="27">
        <v>2</v>
      </c>
      <c r="G233" s="27">
        <v>39.83</v>
      </c>
      <c r="H233" s="126">
        <v>79.66</v>
      </c>
      <c r="I233" s="88"/>
      <c r="J233" s="93"/>
    </row>
    <row r="234" ht="25" customHeight="1" spans="1:10">
      <c r="A234" s="12"/>
      <c r="B234" s="13"/>
      <c r="C234" s="20" t="s">
        <v>422</v>
      </c>
      <c r="D234" s="20" t="s">
        <v>252</v>
      </c>
      <c r="E234" s="16" t="s">
        <v>42</v>
      </c>
      <c r="F234" s="27">
        <v>1</v>
      </c>
      <c r="G234" s="128">
        <v>52.9</v>
      </c>
      <c r="H234" s="126">
        <v>52.9</v>
      </c>
      <c r="I234" s="88"/>
      <c r="J234" s="93"/>
    </row>
    <row r="235" ht="25" customHeight="1" spans="1:10">
      <c r="A235" s="12"/>
      <c r="B235" s="13"/>
      <c r="C235" s="20" t="s">
        <v>205</v>
      </c>
      <c r="D235" s="20" t="s">
        <v>206</v>
      </c>
      <c r="E235" s="16" t="s">
        <v>42</v>
      </c>
      <c r="F235" s="27">
        <v>15</v>
      </c>
      <c r="G235" s="128">
        <v>13.275</v>
      </c>
      <c r="H235" s="126">
        <v>199.12</v>
      </c>
      <c r="I235" s="88"/>
      <c r="J235" s="93"/>
    </row>
    <row r="236" ht="25" customHeight="1" spans="1:10">
      <c r="A236" s="12"/>
      <c r="B236" s="13"/>
      <c r="C236" s="20" t="s">
        <v>198</v>
      </c>
      <c r="D236" s="20" t="s">
        <v>184</v>
      </c>
      <c r="E236" s="16" t="s">
        <v>42</v>
      </c>
      <c r="F236" s="27">
        <v>1</v>
      </c>
      <c r="G236" s="128">
        <v>0.8</v>
      </c>
      <c r="H236" s="126">
        <v>0.8</v>
      </c>
      <c r="I236" s="88"/>
      <c r="J236" s="93"/>
    </row>
    <row r="237" ht="25" customHeight="1" spans="1:10">
      <c r="A237" s="12"/>
      <c r="B237" s="13"/>
      <c r="C237" s="20" t="s">
        <v>198</v>
      </c>
      <c r="D237" s="20" t="s">
        <v>58</v>
      </c>
      <c r="E237" s="16" t="s">
        <v>42</v>
      </c>
      <c r="F237" s="27">
        <v>18</v>
      </c>
      <c r="G237" s="128">
        <v>1.37</v>
      </c>
      <c r="H237" s="126">
        <v>24.69</v>
      </c>
      <c r="I237" s="88"/>
      <c r="J237" s="93"/>
    </row>
    <row r="238" ht="25" customHeight="1" spans="1:10">
      <c r="A238" s="12"/>
      <c r="B238" s="13"/>
      <c r="C238" s="20" t="s">
        <v>207</v>
      </c>
      <c r="D238" s="20" t="s">
        <v>208</v>
      </c>
      <c r="E238" s="16" t="s">
        <v>42</v>
      </c>
      <c r="F238" s="27">
        <v>287</v>
      </c>
      <c r="G238" s="128">
        <v>0.5929</v>
      </c>
      <c r="H238" s="126">
        <v>170.17</v>
      </c>
      <c r="I238" s="88"/>
      <c r="J238" s="93"/>
    </row>
    <row r="239" ht="25" customHeight="1" spans="1:10">
      <c r="A239" s="12"/>
      <c r="B239" s="13"/>
      <c r="C239" s="20" t="s">
        <v>197</v>
      </c>
      <c r="D239" s="20" t="s">
        <v>58</v>
      </c>
      <c r="E239" s="16" t="s">
        <v>42</v>
      </c>
      <c r="F239" s="27">
        <v>10</v>
      </c>
      <c r="G239" s="128">
        <v>6.5483</v>
      </c>
      <c r="H239" s="126">
        <v>65.48</v>
      </c>
      <c r="I239" s="88"/>
      <c r="J239" s="93"/>
    </row>
    <row r="240" ht="25" customHeight="1" spans="1:10">
      <c r="A240" s="12"/>
      <c r="B240" s="13"/>
      <c r="C240" s="20" t="s">
        <v>192</v>
      </c>
      <c r="D240" s="20" t="s">
        <v>58</v>
      </c>
      <c r="E240" s="16" t="s">
        <v>42</v>
      </c>
      <c r="F240" s="27">
        <v>10</v>
      </c>
      <c r="G240" s="128">
        <v>2.21</v>
      </c>
      <c r="H240" s="126">
        <v>22.12</v>
      </c>
      <c r="I240" s="88"/>
      <c r="J240" s="93"/>
    </row>
    <row r="241" ht="25" customHeight="1" spans="1:10">
      <c r="A241" s="12"/>
      <c r="B241" s="13"/>
      <c r="C241" s="20" t="s">
        <v>188</v>
      </c>
      <c r="D241" s="20" t="s">
        <v>58</v>
      </c>
      <c r="E241" s="16" t="s">
        <v>42</v>
      </c>
      <c r="F241" s="27">
        <v>16</v>
      </c>
      <c r="G241" s="128">
        <v>4.425</v>
      </c>
      <c r="H241" s="126">
        <v>70.79</v>
      </c>
      <c r="I241" s="88"/>
      <c r="J241" s="93"/>
    </row>
    <row r="242" ht="25" customHeight="1" spans="1:10">
      <c r="A242" s="12"/>
      <c r="B242" s="13"/>
      <c r="C242" s="20" t="s">
        <v>191</v>
      </c>
      <c r="D242" s="20" t="s">
        <v>184</v>
      </c>
      <c r="E242" s="16" t="s">
        <v>42</v>
      </c>
      <c r="F242" s="27">
        <v>122</v>
      </c>
      <c r="G242" s="128">
        <v>1.07</v>
      </c>
      <c r="H242" s="126">
        <v>130.64</v>
      </c>
      <c r="I242" s="88"/>
      <c r="J242" s="93"/>
    </row>
    <row r="243" ht="25" customHeight="1" spans="1:10">
      <c r="A243" s="12"/>
      <c r="B243" s="13"/>
      <c r="C243" s="20" t="s">
        <v>191</v>
      </c>
      <c r="D243" s="20" t="s">
        <v>58</v>
      </c>
      <c r="E243" s="16" t="s">
        <v>42</v>
      </c>
      <c r="F243" s="27">
        <v>6</v>
      </c>
      <c r="G243" s="128">
        <v>2.035</v>
      </c>
      <c r="H243" s="126">
        <v>12.21</v>
      </c>
      <c r="I243" s="88"/>
      <c r="J243" s="93"/>
    </row>
    <row r="244" ht="25" customHeight="1" spans="1:10">
      <c r="A244" s="12"/>
      <c r="B244" s="13"/>
      <c r="C244" s="20" t="s">
        <v>183</v>
      </c>
      <c r="D244" s="20" t="s">
        <v>184</v>
      </c>
      <c r="E244" s="16" t="s">
        <v>42</v>
      </c>
      <c r="F244" s="27">
        <v>308</v>
      </c>
      <c r="G244" s="128">
        <v>1.3097</v>
      </c>
      <c r="H244" s="126">
        <v>403.4</v>
      </c>
      <c r="I244" s="88"/>
      <c r="J244" s="93"/>
    </row>
    <row r="245" ht="25" customHeight="1" spans="1:10">
      <c r="A245" s="12"/>
      <c r="B245" s="13"/>
      <c r="C245" s="20" t="s">
        <v>183</v>
      </c>
      <c r="D245" s="20" t="s">
        <v>58</v>
      </c>
      <c r="E245" s="16" t="s">
        <v>42</v>
      </c>
      <c r="F245" s="27">
        <v>40</v>
      </c>
      <c r="G245" s="128">
        <v>3.0883</v>
      </c>
      <c r="H245" s="126">
        <v>123.53</v>
      </c>
      <c r="I245" s="88"/>
      <c r="J245" s="93"/>
    </row>
    <row r="246" ht="25" customHeight="1" spans="1:10">
      <c r="A246" s="12"/>
      <c r="B246" s="13"/>
      <c r="C246" s="20" t="s">
        <v>190</v>
      </c>
      <c r="D246" s="20" t="s">
        <v>186</v>
      </c>
      <c r="E246" s="16" t="s">
        <v>42</v>
      </c>
      <c r="F246" s="27">
        <v>79</v>
      </c>
      <c r="G246" s="128">
        <v>4.4247</v>
      </c>
      <c r="H246" s="126">
        <v>349.55</v>
      </c>
      <c r="I246" s="88"/>
      <c r="J246" s="93"/>
    </row>
    <row r="247" ht="25" customHeight="1" spans="1:10">
      <c r="A247" s="12"/>
      <c r="B247" s="13"/>
      <c r="C247" s="20" t="s">
        <v>185</v>
      </c>
      <c r="D247" s="20" t="s">
        <v>187</v>
      </c>
      <c r="E247" s="16" t="s">
        <v>42</v>
      </c>
      <c r="F247" s="27">
        <v>2</v>
      </c>
      <c r="G247" s="128">
        <v>8.23</v>
      </c>
      <c r="H247" s="126">
        <v>16.46</v>
      </c>
      <c r="I247" s="88"/>
      <c r="J247" s="93"/>
    </row>
    <row r="248" ht="25" customHeight="1" spans="1:10">
      <c r="A248" s="12"/>
      <c r="B248" s="13"/>
      <c r="C248" s="20" t="s">
        <v>163</v>
      </c>
      <c r="D248" s="20" t="s">
        <v>51</v>
      </c>
      <c r="E248" s="16" t="s">
        <v>42</v>
      </c>
      <c r="F248" s="27">
        <v>11</v>
      </c>
      <c r="G248" s="128">
        <v>7.3875</v>
      </c>
      <c r="H248" s="126">
        <v>81.26</v>
      </c>
      <c r="I248" s="88"/>
      <c r="J248" s="93"/>
    </row>
    <row r="249" ht="25" customHeight="1" spans="1:10">
      <c r="A249" s="12"/>
      <c r="B249" s="13"/>
      <c r="C249" s="20" t="s">
        <v>54</v>
      </c>
      <c r="D249" s="20" t="s">
        <v>55</v>
      </c>
      <c r="E249" s="16" t="s">
        <v>42</v>
      </c>
      <c r="F249" s="27">
        <v>6</v>
      </c>
      <c r="G249" s="128">
        <v>43.51</v>
      </c>
      <c r="H249" s="126">
        <v>261.08</v>
      </c>
      <c r="I249" s="88"/>
      <c r="J249" s="93"/>
    </row>
    <row r="250" ht="25" customHeight="1" spans="1:10">
      <c r="A250" s="12"/>
      <c r="B250" s="13"/>
      <c r="C250" s="20" t="s">
        <v>54</v>
      </c>
      <c r="D250" s="20" t="s">
        <v>500</v>
      </c>
      <c r="E250" s="16" t="s">
        <v>42</v>
      </c>
      <c r="F250" s="27">
        <v>1</v>
      </c>
      <c r="G250" s="128">
        <v>255.62</v>
      </c>
      <c r="H250" s="126">
        <v>255.62</v>
      </c>
      <c r="I250" s="88"/>
      <c r="J250" s="93"/>
    </row>
    <row r="251" ht="25" customHeight="1" spans="1:10">
      <c r="A251" s="12"/>
      <c r="B251" s="13"/>
      <c r="C251" s="20" t="s">
        <v>54</v>
      </c>
      <c r="D251" s="20" t="s">
        <v>112</v>
      </c>
      <c r="E251" s="16" t="s">
        <v>42</v>
      </c>
      <c r="F251" s="27">
        <v>3</v>
      </c>
      <c r="G251" s="128">
        <v>61.575</v>
      </c>
      <c r="H251" s="126">
        <v>184.73</v>
      </c>
      <c r="I251" s="88"/>
      <c r="J251" s="93"/>
    </row>
    <row r="252" ht="25" customHeight="1" spans="1:10">
      <c r="A252" s="12"/>
      <c r="B252" s="13"/>
      <c r="C252" s="20" t="s">
        <v>49</v>
      </c>
      <c r="D252" s="20" t="s">
        <v>176</v>
      </c>
      <c r="E252" s="16" t="s">
        <v>42</v>
      </c>
      <c r="F252" s="27">
        <v>9</v>
      </c>
      <c r="G252" s="128">
        <v>44.44</v>
      </c>
      <c r="H252" s="126">
        <v>399.98</v>
      </c>
      <c r="I252" s="88"/>
      <c r="J252" s="93"/>
    </row>
    <row r="253" ht="25" customHeight="1" spans="1:10">
      <c r="A253" s="12"/>
      <c r="B253" s="13"/>
      <c r="C253" s="20" t="s">
        <v>49</v>
      </c>
      <c r="D253" s="20" t="s">
        <v>50</v>
      </c>
      <c r="E253" s="16" t="s">
        <v>42</v>
      </c>
      <c r="F253" s="27">
        <v>20</v>
      </c>
      <c r="G253" s="128">
        <v>4.69</v>
      </c>
      <c r="H253" s="126">
        <v>93.8</v>
      </c>
      <c r="I253" s="88"/>
      <c r="J253" s="93"/>
    </row>
    <row r="254" ht="25" customHeight="1" spans="1:10">
      <c r="A254" s="12"/>
      <c r="B254" s="13"/>
      <c r="C254" s="20" t="s">
        <v>49</v>
      </c>
      <c r="D254" s="20" t="s">
        <v>51</v>
      </c>
      <c r="E254" s="16" t="s">
        <v>42</v>
      </c>
      <c r="F254" s="27">
        <v>61</v>
      </c>
      <c r="G254" s="128">
        <v>9.73</v>
      </c>
      <c r="H254" s="126">
        <v>593.81</v>
      </c>
      <c r="I254" s="88"/>
      <c r="J254" s="93"/>
    </row>
    <row r="255" ht="25" customHeight="1" spans="1:10">
      <c r="A255" s="12"/>
      <c r="B255" s="13"/>
      <c r="C255" s="20" t="s">
        <v>49</v>
      </c>
      <c r="D255" s="20" t="s">
        <v>238</v>
      </c>
      <c r="E255" s="16" t="s">
        <v>42</v>
      </c>
      <c r="F255" s="27">
        <v>1</v>
      </c>
      <c r="G255" s="128">
        <v>39.34</v>
      </c>
      <c r="H255" s="126">
        <v>39.34</v>
      </c>
      <c r="I255" s="88"/>
      <c r="J255" s="93"/>
    </row>
    <row r="256" ht="25" customHeight="1" spans="1:10">
      <c r="A256" s="12"/>
      <c r="B256" s="13"/>
      <c r="C256" s="159" t="s">
        <v>201</v>
      </c>
      <c r="D256" s="20" t="s">
        <v>222</v>
      </c>
      <c r="E256" s="16" t="s">
        <v>42</v>
      </c>
      <c r="F256" s="27">
        <v>38</v>
      </c>
      <c r="G256" s="128">
        <v>7.52</v>
      </c>
      <c r="H256" s="126">
        <v>285.84</v>
      </c>
      <c r="I256" s="88"/>
      <c r="J256" s="93"/>
    </row>
    <row r="257" ht="25" customHeight="1" spans="1:10">
      <c r="A257" s="12"/>
      <c r="B257" s="13"/>
      <c r="C257" s="20" t="s">
        <v>201</v>
      </c>
      <c r="D257" s="20" t="s">
        <v>202</v>
      </c>
      <c r="E257" s="16" t="s">
        <v>42</v>
      </c>
      <c r="F257" s="27">
        <v>125</v>
      </c>
      <c r="G257" s="128">
        <v>6.73</v>
      </c>
      <c r="H257" s="126">
        <v>840.71</v>
      </c>
      <c r="I257" s="88"/>
      <c r="J257" s="93"/>
    </row>
    <row r="258" ht="25" customHeight="1" spans="1:10">
      <c r="A258" s="12"/>
      <c r="B258" s="13"/>
      <c r="C258" s="20" t="s">
        <v>236</v>
      </c>
      <c r="D258" s="20" t="s">
        <v>237</v>
      </c>
      <c r="E258" s="16" t="s">
        <v>17</v>
      </c>
      <c r="F258" s="27">
        <v>600</v>
      </c>
      <c r="G258" s="128">
        <v>1.72</v>
      </c>
      <c r="H258" s="126">
        <v>1034.32</v>
      </c>
      <c r="I258" s="88"/>
      <c r="J258" s="93"/>
    </row>
    <row r="259" ht="25" customHeight="1" spans="1:10">
      <c r="A259" s="12"/>
      <c r="B259" s="13"/>
      <c r="C259" s="20" t="s">
        <v>441</v>
      </c>
      <c r="D259" s="20" t="s">
        <v>210</v>
      </c>
      <c r="E259" s="16" t="s">
        <v>42</v>
      </c>
      <c r="F259" s="27">
        <v>22</v>
      </c>
      <c r="G259" s="128">
        <v>3.45</v>
      </c>
      <c r="H259" s="126">
        <v>75.93</v>
      </c>
      <c r="I259" s="88"/>
      <c r="J259" s="93"/>
    </row>
    <row r="260" ht="25" customHeight="1" spans="1:10">
      <c r="A260" s="12"/>
      <c r="B260" s="13"/>
      <c r="C260" s="20" t="s">
        <v>179</v>
      </c>
      <c r="D260" s="20" t="s">
        <v>181</v>
      </c>
      <c r="E260" s="16" t="s">
        <v>42</v>
      </c>
      <c r="F260" s="27">
        <v>4</v>
      </c>
      <c r="G260" s="128">
        <v>58.41</v>
      </c>
      <c r="H260" s="126">
        <v>233.63</v>
      </c>
      <c r="I260" s="88"/>
      <c r="J260" s="93"/>
    </row>
    <row r="261" ht="25" customHeight="1" spans="1:10">
      <c r="A261" s="12"/>
      <c r="B261" s="13"/>
      <c r="C261" s="20" t="s">
        <v>179</v>
      </c>
      <c r="D261" s="20" t="s">
        <v>180</v>
      </c>
      <c r="E261" s="16" t="s">
        <v>42</v>
      </c>
      <c r="F261" s="27">
        <v>12</v>
      </c>
      <c r="G261" s="128">
        <v>58.4</v>
      </c>
      <c r="H261" s="126">
        <v>700.88</v>
      </c>
      <c r="I261" s="88"/>
      <c r="J261" s="93"/>
    </row>
    <row r="262" ht="25" customHeight="1" spans="1:10">
      <c r="A262" s="12"/>
      <c r="B262" s="13"/>
      <c r="C262" s="20" t="s">
        <v>175</v>
      </c>
      <c r="D262" s="20" t="s">
        <v>176</v>
      </c>
      <c r="E262" s="16" t="s">
        <v>42</v>
      </c>
      <c r="F262" s="27">
        <v>20</v>
      </c>
      <c r="G262" s="128">
        <v>21.24</v>
      </c>
      <c r="H262" s="126">
        <v>424.78</v>
      </c>
      <c r="I262" s="88"/>
      <c r="J262" s="93"/>
    </row>
    <row r="263" ht="25" customHeight="1" spans="1:10">
      <c r="A263" s="12"/>
      <c r="B263" s="13"/>
      <c r="C263" s="20" t="s">
        <v>175</v>
      </c>
      <c r="D263" s="20" t="s">
        <v>50</v>
      </c>
      <c r="E263" s="16" t="s">
        <v>42</v>
      </c>
      <c r="F263" s="27">
        <v>6</v>
      </c>
      <c r="G263" s="128">
        <v>10.8</v>
      </c>
      <c r="H263" s="126">
        <v>64.78</v>
      </c>
      <c r="I263" s="88"/>
      <c r="J263" s="93"/>
    </row>
    <row r="264" ht="25" customHeight="1" spans="1:10">
      <c r="A264" s="12"/>
      <c r="B264" s="13"/>
      <c r="C264" s="20" t="s">
        <v>175</v>
      </c>
      <c r="D264" s="20" t="s">
        <v>51</v>
      </c>
      <c r="E264" s="16" t="s">
        <v>42</v>
      </c>
      <c r="F264" s="27">
        <v>32</v>
      </c>
      <c r="G264" s="128">
        <v>14.07</v>
      </c>
      <c r="H264" s="126">
        <v>450.27</v>
      </c>
      <c r="I264" s="88"/>
      <c r="J264" s="93"/>
    </row>
    <row r="265" ht="25" customHeight="1" spans="1:10">
      <c r="A265" s="12"/>
      <c r="B265" s="13"/>
      <c r="C265" s="20" t="s">
        <v>175</v>
      </c>
      <c r="D265" s="20" t="s">
        <v>238</v>
      </c>
      <c r="E265" s="16" t="s">
        <v>42</v>
      </c>
      <c r="F265" s="27">
        <v>1</v>
      </c>
      <c r="G265" s="128">
        <v>18.05</v>
      </c>
      <c r="H265" s="126">
        <v>18.05</v>
      </c>
      <c r="I265" s="88"/>
      <c r="J265" s="93"/>
    </row>
    <row r="266" ht="25" customHeight="1" spans="1:10">
      <c r="A266" s="12"/>
      <c r="B266" s="13"/>
      <c r="C266" s="20" t="s">
        <v>178</v>
      </c>
      <c r="D266" s="20" t="s">
        <v>58</v>
      </c>
      <c r="E266" s="16" t="s">
        <v>42</v>
      </c>
      <c r="F266" s="27">
        <v>18</v>
      </c>
      <c r="G266" s="128">
        <v>4.52</v>
      </c>
      <c r="H266" s="126">
        <v>81.39</v>
      </c>
      <c r="I266" s="88"/>
      <c r="J266" s="93"/>
    </row>
    <row r="267" ht="25" customHeight="1" spans="1:10">
      <c r="A267" s="12"/>
      <c r="B267" s="13"/>
      <c r="C267" s="20" t="s">
        <v>178</v>
      </c>
      <c r="D267" s="20" t="s">
        <v>71</v>
      </c>
      <c r="E267" s="16" t="s">
        <v>42</v>
      </c>
      <c r="F267" s="27">
        <v>2</v>
      </c>
      <c r="G267" s="128">
        <v>8.37</v>
      </c>
      <c r="H267" s="126">
        <v>16.74</v>
      </c>
      <c r="I267" s="88"/>
      <c r="J267" s="93"/>
    </row>
    <row r="268" ht="25" customHeight="1" spans="1:10">
      <c r="A268" s="12"/>
      <c r="B268" s="13"/>
      <c r="C268" s="20" t="s">
        <v>255</v>
      </c>
      <c r="D268" s="20">
        <v>1216</v>
      </c>
      <c r="E268" s="16" t="s">
        <v>42</v>
      </c>
      <c r="F268" s="27">
        <v>40</v>
      </c>
      <c r="G268" s="128">
        <v>17.699</v>
      </c>
      <c r="H268" s="126">
        <v>707.96</v>
      </c>
      <c r="I268" s="88"/>
      <c r="J268" s="93"/>
    </row>
    <row r="269" ht="25" customHeight="1" spans="1:10">
      <c r="A269" s="12"/>
      <c r="B269" s="13"/>
      <c r="C269" s="20" t="s">
        <v>371</v>
      </c>
      <c r="D269" s="20">
        <v>1216</v>
      </c>
      <c r="E269" s="16" t="s">
        <v>42</v>
      </c>
      <c r="F269" s="27">
        <v>40</v>
      </c>
      <c r="G269" s="128">
        <v>10.6195</v>
      </c>
      <c r="H269" s="126">
        <v>424.78</v>
      </c>
      <c r="I269" s="88"/>
      <c r="J269" s="93"/>
    </row>
    <row r="270" ht="25" customHeight="1" spans="1:10">
      <c r="A270" s="12"/>
      <c r="B270" s="13"/>
      <c r="C270" s="20" t="s">
        <v>253</v>
      </c>
      <c r="D270" s="20">
        <v>1216</v>
      </c>
      <c r="E270" s="16" t="s">
        <v>42</v>
      </c>
      <c r="F270" s="27">
        <v>40</v>
      </c>
      <c r="G270" s="128">
        <v>7.945</v>
      </c>
      <c r="H270" s="126">
        <v>317.88</v>
      </c>
      <c r="I270" s="88"/>
      <c r="J270" s="93"/>
    </row>
    <row r="271" ht="25" customHeight="1" spans="1:10">
      <c r="A271" s="12"/>
      <c r="B271" s="13"/>
      <c r="C271" s="20" t="s">
        <v>168</v>
      </c>
      <c r="D271" s="20" t="s">
        <v>50</v>
      </c>
      <c r="E271" s="16" t="s">
        <v>42</v>
      </c>
      <c r="F271" s="27">
        <v>4</v>
      </c>
      <c r="G271" s="128">
        <v>20.74</v>
      </c>
      <c r="H271" s="126">
        <v>82.97</v>
      </c>
      <c r="I271" s="88"/>
      <c r="J271" s="93"/>
    </row>
    <row r="272" ht="25" customHeight="1" spans="1:10">
      <c r="A272" s="12"/>
      <c r="B272" s="13"/>
      <c r="C272" s="20" t="s">
        <v>168</v>
      </c>
      <c r="D272" s="20" t="s">
        <v>48</v>
      </c>
      <c r="E272" s="16" t="s">
        <v>42</v>
      </c>
      <c r="F272" s="27">
        <v>6</v>
      </c>
      <c r="G272" s="128">
        <v>34.41</v>
      </c>
      <c r="H272" s="126">
        <v>206.46</v>
      </c>
      <c r="I272" s="88"/>
      <c r="J272" s="93"/>
    </row>
    <row r="273" ht="25" customHeight="1" spans="1:10">
      <c r="A273" s="12"/>
      <c r="B273" s="13"/>
      <c r="C273" s="20" t="s">
        <v>422</v>
      </c>
      <c r="D273" s="20" t="s">
        <v>501</v>
      </c>
      <c r="E273" s="16" t="s">
        <v>42</v>
      </c>
      <c r="F273" s="27">
        <v>3</v>
      </c>
      <c r="G273" s="128">
        <v>21.12</v>
      </c>
      <c r="H273" s="126">
        <v>93.36</v>
      </c>
      <c r="I273" s="88"/>
      <c r="J273" s="93"/>
    </row>
    <row r="274" ht="25" customHeight="1" spans="1:10">
      <c r="A274" s="12"/>
      <c r="B274" s="13"/>
      <c r="C274" s="20" t="s">
        <v>137</v>
      </c>
      <c r="D274" s="20" t="s">
        <v>445</v>
      </c>
      <c r="E274" s="16" t="s">
        <v>42</v>
      </c>
      <c r="F274" s="27">
        <v>4</v>
      </c>
      <c r="G274" s="128">
        <v>135.79</v>
      </c>
      <c r="H274" s="126">
        <v>543.15</v>
      </c>
      <c r="I274" s="88"/>
      <c r="J274" s="93"/>
    </row>
    <row r="275" ht="25" customHeight="1" spans="1:10">
      <c r="A275" s="12"/>
      <c r="B275" s="13"/>
      <c r="C275" s="20" t="s">
        <v>137</v>
      </c>
      <c r="D275" s="20" t="s">
        <v>53</v>
      </c>
      <c r="E275" s="16" t="s">
        <v>42</v>
      </c>
      <c r="F275" s="27">
        <v>17</v>
      </c>
      <c r="G275" s="128">
        <v>29.9975</v>
      </c>
      <c r="H275" s="126">
        <v>509.95</v>
      </c>
      <c r="I275" s="88"/>
      <c r="J275" s="93"/>
    </row>
    <row r="276" ht="25" customHeight="1" spans="1:10">
      <c r="A276" s="12"/>
      <c r="B276" s="13"/>
      <c r="C276" s="20" t="s">
        <v>18</v>
      </c>
      <c r="D276" s="20"/>
      <c r="E276" s="20"/>
      <c r="F276" s="27"/>
      <c r="G276" s="125"/>
      <c r="H276" s="127">
        <f>SUM(H222:H275)</f>
        <v>11934.15</v>
      </c>
      <c r="I276" s="88"/>
      <c r="J276" s="93"/>
    </row>
    <row r="277" ht="25" customHeight="1" spans="1:10">
      <c r="A277" s="23">
        <v>44</v>
      </c>
      <c r="B277" s="24" t="s">
        <v>56</v>
      </c>
      <c r="C277" s="20" t="s">
        <v>57</v>
      </c>
      <c r="D277" s="20" t="s">
        <v>58</v>
      </c>
      <c r="E277" s="16" t="s">
        <v>42</v>
      </c>
      <c r="F277" s="27">
        <v>4</v>
      </c>
      <c r="G277" s="128">
        <v>301.71</v>
      </c>
      <c r="H277" s="126">
        <v>1206.83</v>
      </c>
      <c r="I277" s="88"/>
      <c r="J277" s="93"/>
    </row>
    <row r="278" ht="25" customHeight="1" spans="1:10">
      <c r="A278" s="12"/>
      <c r="B278" s="13"/>
      <c r="C278" s="20" t="s">
        <v>57</v>
      </c>
      <c r="D278" s="20" t="s">
        <v>71</v>
      </c>
      <c r="E278" s="16" t="s">
        <v>42</v>
      </c>
      <c r="F278" s="27">
        <v>1</v>
      </c>
      <c r="G278" s="128">
        <v>491.45</v>
      </c>
      <c r="H278" s="126">
        <v>491.45</v>
      </c>
      <c r="I278" s="88"/>
      <c r="J278" s="93"/>
    </row>
    <row r="279" ht="25" customHeight="1" spans="1:10">
      <c r="A279" s="12"/>
      <c r="B279" s="13"/>
      <c r="C279" s="20" t="s">
        <v>100</v>
      </c>
      <c r="D279" s="20" t="s">
        <v>30</v>
      </c>
      <c r="E279" s="16" t="s">
        <v>42</v>
      </c>
      <c r="F279" s="27">
        <v>77</v>
      </c>
      <c r="G279" s="128">
        <v>10.0885</v>
      </c>
      <c r="H279" s="126">
        <v>776.81</v>
      </c>
      <c r="I279" s="88"/>
      <c r="J279" s="93"/>
    </row>
    <row r="280" ht="25" customHeight="1" spans="1:10">
      <c r="A280" s="12"/>
      <c r="B280" s="13"/>
      <c r="C280" s="20" t="s">
        <v>100</v>
      </c>
      <c r="D280" s="20" t="s">
        <v>58</v>
      </c>
      <c r="E280" s="16" t="s">
        <v>42</v>
      </c>
      <c r="F280" s="27">
        <v>21</v>
      </c>
      <c r="G280" s="128">
        <v>25.125</v>
      </c>
      <c r="H280" s="126">
        <v>527.6</v>
      </c>
      <c r="I280" s="88"/>
      <c r="J280" s="93"/>
    </row>
    <row r="281" ht="25" customHeight="1" spans="1:10">
      <c r="A281" s="12"/>
      <c r="B281" s="13"/>
      <c r="C281" s="20" t="s">
        <v>502</v>
      </c>
      <c r="D281" s="20" t="s">
        <v>71</v>
      </c>
      <c r="E281" s="16" t="s">
        <v>42</v>
      </c>
      <c r="F281" s="27">
        <v>1</v>
      </c>
      <c r="G281" s="128">
        <v>1614.53</v>
      </c>
      <c r="H281" s="126">
        <v>1614.53</v>
      </c>
      <c r="I281" s="88"/>
      <c r="J281" s="93"/>
    </row>
    <row r="282" ht="25" customHeight="1" spans="1:10">
      <c r="A282" s="12"/>
      <c r="B282" s="13"/>
      <c r="C282" s="20" t="s">
        <v>502</v>
      </c>
      <c r="D282" s="20" t="s">
        <v>246</v>
      </c>
      <c r="E282" s="16" t="s">
        <v>42</v>
      </c>
      <c r="F282" s="27">
        <v>1</v>
      </c>
      <c r="G282" s="128">
        <v>4499.14</v>
      </c>
      <c r="H282" s="126">
        <v>4499.14</v>
      </c>
      <c r="I282" s="88"/>
      <c r="J282" s="93"/>
    </row>
    <row r="283" ht="25" customHeight="1" spans="1:10">
      <c r="A283" s="12"/>
      <c r="B283" s="13"/>
      <c r="C283" s="20" t="s">
        <v>18</v>
      </c>
      <c r="D283" s="20"/>
      <c r="E283" s="20"/>
      <c r="F283" s="27"/>
      <c r="G283" s="125"/>
      <c r="H283" s="127">
        <f>SUM(H277:H282)</f>
        <v>9116.36</v>
      </c>
      <c r="I283" s="88"/>
      <c r="J283" s="93"/>
    </row>
    <row r="284" ht="25" customHeight="1" spans="1:10">
      <c r="A284" s="12">
        <v>60</v>
      </c>
      <c r="B284" s="158" t="s">
        <v>59</v>
      </c>
      <c r="C284" s="54" t="s">
        <v>60</v>
      </c>
      <c r="D284" s="20" t="s">
        <v>215</v>
      </c>
      <c r="E284" s="16" t="s">
        <v>42</v>
      </c>
      <c r="F284" s="27">
        <v>2</v>
      </c>
      <c r="G284" s="128">
        <v>61.945</v>
      </c>
      <c r="H284" s="126">
        <v>123.89</v>
      </c>
      <c r="I284" s="88"/>
      <c r="J284" s="93"/>
    </row>
    <row r="285" ht="25" customHeight="1" spans="1:10">
      <c r="A285" s="12"/>
      <c r="B285" s="13"/>
      <c r="C285" s="54" t="s">
        <v>60</v>
      </c>
      <c r="D285" s="20" t="s">
        <v>73</v>
      </c>
      <c r="E285" s="16" t="s">
        <v>42</v>
      </c>
      <c r="F285" s="27">
        <v>1</v>
      </c>
      <c r="G285" s="128">
        <v>154.87</v>
      </c>
      <c r="H285" s="126">
        <v>154.87</v>
      </c>
      <c r="I285" s="88"/>
      <c r="J285" s="93"/>
    </row>
    <row r="286" ht="25" customHeight="1" spans="1:10">
      <c r="A286" s="12"/>
      <c r="B286" s="13"/>
      <c r="C286" s="20" t="s">
        <v>18</v>
      </c>
      <c r="D286" s="20"/>
      <c r="E286" s="20"/>
      <c r="F286" s="27"/>
      <c r="G286" s="125"/>
      <c r="H286" s="127">
        <f>SUM(H284:H285)</f>
        <v>278.76</v>
      </c>
      <c r="I286" s="88"/>
      <c r="J286" s="93"/>
    </row>
    <row r="287" ht="25" customHeight="1" spans="1:9">
      <c r="A287" s="23"/>
      <c r="B287" s="33"/>
      <c r="C287" s="34" t="s">
        <v>62</v>
      </c>
      <c r="D287" s="34"/>
      <c r="E287" s="35"/>
      <c r="F287" s="23"/>
      <c r="G287" s="36"/>
      <c r="H287" s="37">
        <f>H217+H221+H276+H283+H286</f>
        <v>98114.43</v>
      </c>
      <c r="I287" s="90"/>
    </row>
    <row r="288" ht="25" customHeight="1" spans="1:9">
      <c r="A288" s="38" t="s">
        <v>503</v>
      </c>
      <c r="B288" s="39"/>
      <c r="C288" s="40"/>
      <c r="D288" s="38"/>
      <c r="E288" s="38"/>
      <c r="F288" s="38"/>
      <c r="G288" s="38"/>
      <c r="H288" s="38"/>
      <c r="I288" s="38"/>
    </row>
    <row r="289" ht="25" customHeight="1"/>
    <row r="290" ht="25" customHeight="1" spans="1:10">
      <c r="A290" s="1" t="s">
        <v>0</v>
      </c>
      <c r="B290" s="2" t="s">
        <v>1</v>
      </c>
      <c r="C290" s="3"/>
      <c r="D290" s="3"/>
      <c r="E290" s="3"/>
      <c r="F290" s="3"/>
      <c r="G290" s="3"/>
      <c r="H290" s="3"/>
      <c r="I290" s="3"/>
      <c r="J290" s="83"/>
    </row>
    <row r="291" ht="25" customHeight="1" spans="1:10">
      <c r="A291" s="4">
        <v>44890</v>
      </c>
      <c r="B291" s="5"/>
      <c r="C291" s="6"/>
      <c r="D291" s="7" t="s">
        <v>504</v>
      </c>
      <c r="E291" s="8"/>
      <c r="F291" s="9"/>
      <c r="G291" s="10"/>
      <c r="H291" s="11"/>
      <c r="I291" s="84" t="s">
        <v>3</v>
      </c>
      <c r="J291" s="85"/>
    </row>
    <row r="292" ht="25" customHeight="1" spans="1:10">
      <c r="A292" s="12" t="s">
        <v>4</v>
      </c>
      <c r="B292" s="13" t="s">
        <v>5</v>
      </c>
      <c r="C292" s="14" t="s">
        <v>6</v>
      </c>
      <c r="D292" s="15" t="s">
        <v>7</v>
      </c>
      <c r="E292" s="14" t="s">
        <v>8</v>
      </c>
      <c r="F292" s="16" t="s">
        <v>9</v>
      </c>
      <c r="G292" s="17"/>
      <c r="H292" s="17"/>
      <c r="I292" s="86" t="s">
        <v>10</v>
      </c>
      <c r="J292" s="87"/>
    </row>
    <row r="293" ht="25" customHeight="1" spans="1:10">
      <c r="A293" s="12"/>
      <c r="B293" s="13"/>
      <c r="C293" s="18"/>
      <c r="D293" s="19"/>
      <c r="E293" s="14"/>
      <c r="F293" s="20" t="s">
        <v>11</v>
      </c>
      <c r="G293" s="21" t="s">
        <v>12</v>
      </c>
      <c r="H293" s="22" t="s">
        <v>13</v>
      </c>
      <c r="I293" s="88"/>
      <c r="J293" s="87"/>
    </row>
    <row r="294" ht="25" customHeight="1" spans="1:10">
      <c r="A294" s="12">
        <v>3</v>
      </c>
      <c r="B294" s="158" t="s">
        <v>14</v>
      </c>
      <c r="C294" s="23" t="s">
        <v>65</v>
      </c>
      <c r="D294" s="108" t="s">
        <v>226</v>
      </c>
      <c r="E294" s="20" t="s">
        <v>67</v>
      </c>
      <c r="F294" s="20">
        <v>0.26421</v>
      </c>
      <c r="G294" s="21">
        <v>7247.8332</v>
      </c>
      <c r="H294" s="22">
        <v>1914.95</v>
      </c>
      <c r="I294" s="88"/>
      <c r="J294" s="85"/>
    </row>
    <row r="295" ht="25" customHeight="1" spans="1:10">
      <c r="A295" s="12"/>
      <c r="B295" s="13"/>
      <c r="C295" s="20" t="s">
        <v>18</v>
      </c>
      <c r="D295" s="20"/>
      <c r="E295" s="20"/>
      <c r="F295" s="27"/>
      <c r="G295" s="125"/>
      <c r="H295" s="127">
        <f>SUM(H294:H294)</f>
        <v>1914.95</v>
      </c>
      <c r="I295" s="88"/>
      <c r="J295" s="85"/>
    </row>
    <row r="296" ht="25" customHeight="1" spans="1:10">
      <c r="A296" s="38" t="s">
        <v>94</v>
      </c>
      <c r="B296" s="39"/>
      <c r="C296" s="40"/>
      <c r="D296" s="38"/>
      <c r="E296" s="38"/>
      <c r="F296" s="38"/>
      <c r="G296" s="38"/>
      <c r="H296" s="38"/>
      <c r="I296" s="38"/>
      <c r="J296" s="38"/>
    </row>
    <row r="297" ht="25" customHeight="1" spans="1:10">
      <c r="A297" s="160"/>
      <c r="B297" s="161"/>
      <c r="C297" s="162"/>
      <c r="D297" s="162"/>
      <c r="E297" s="162"/>
      <c r="F297" s="162"/>
      <c r="G297" s="163"/>
      <c r="H297" s="164"/>
      <c r="I297" s="165"/>
      <c r="J297" s="85"/>
    </row>
    <row r="298" ht="25" customHeight="1" spans="1:10">
      <c r="A298" s="160"/>
      <c r="B298" s="161"/>
      <c r="C298" s="162"/>
      <c r="D298" s="162"/>
      <c r="E298" s="162"/>
      <c r="F298" s="162"/>
      <c r="G298" s="163"/>
      <c r="H298" s="164"/>
      <c r="I298" s="165"/>
      <c r="J298" s="85"/>
    </row>
    <row r="299" ht="25" customHeight="1" spans="1:1">
      <c r="A299" t="s">
        <v>341</v>
      </c>
    </row>
    <row r="300" ht="25" customHeight="1" spans="1:10">
      <c r="A300" s="93" t="s">
        <v>0</v>
      </c>
      <c r="B300" s="129" t="s">
        <v>140</v>
      </c>
      <c r="C300" s="129"/>
      <c r="D300" s="129"/>
      <c r="E300" s="129"/>
      <c r="F300" s="129"/>
      <c r="G300" s="129"/>
      <c r="H300" s="129"/>
      <c r="I300" s="129"/>
      <c r="J300" s="129"/>
    </row>
    <row r="301" ht="25" customHeight="1" spans="1:10">
      <c r="A301" s="130">
        <v>44890</v>
      </c>
      <c r="B301" s="130"/>
      <c r="C301" s="130"/>
      <c r="D301" s="131"/>
      <c r="E301" s="132"/>
      <c r="F301" s="133"/>
      <c r="G301" s="134"/>
      <c r="H301" s="134"/>
      <c r="I301" s="147" t="s">
        <v>3</v>
      </c>
      <c r="J301" s="148" t="s">
        <v>0</v>
      </c>
    </row>
    <row r="302" ht="25" customHeight="1" spans="1:10">
      <c r="A302" s="135" t="s">
        <v>4</v>
      </c>
      <c r="B302" s="136" t="s">
        <v>5</v>
      </c>
      <c r="C302" s="71" t="s">
        <v>6</v>
      </c>
      <c r="D302" s="71" t="s">
        <v>7</v>
      </c>
      <c r="E302" s="71" t="s">
        <v>8</v>
      </c>
      <c r="F302" s="72" t="s">
        <v>141</v>
      </c>
      <c r="G302" s="73"/>
      <c r="H302" s="137"/>
      <c r="I302" s="149" t="s">
        <v>142</v>
      </c>
      <c r="J302" s="150"/>
    </row>
    <row r="303" ht="25" customHeight="1" spans="1:10">
      <c r="A303" s="138"/>
      <c r="B303" s="139"/>
      <c r="C303" s="75"/>
      <c r="D303" s="75"/>
      <c r="E303" s="75"/>
      <c r="F303" s="76" t="s">
        <v>11</v>
      </c>
      <c r="G303" s="140" t="s">
        <v>12</v>
      </c>
      <c r="H303" s="140" t="s">
        <v>13</v>
      </c>
      <c r="I303" s="151"/>
      <c r="J303" s="152"/>
    </row>
    <row r="304" ht="25" customHeight="1" spans="1:10">
      <c r="A304" s="138">
        <v>3</v>
      </c>
      <c r="B304" s="142" t="s">
        <v>14</v>
      </c>
      <c r="C304" s="81" t="s">
        <v>155</v>
      </c>
      <c r="D304" s="75"/>
      <c r="E304" s="75"/>
      <c r="F304" s="76"/>
      <c r="G304" s="140"/>
      <c r="H304" s="78">
        <v>1271.29</v>
      </c>
      <c r="I304" s="166" t="s">
        <v>476</v>
      </c>
      <c r="J304" s="167"/>
    </row>
    <row r="305" ht="25" customHeight="1" spans="1:10">
      <c r="A305" s="68">
        <v>38</v>
      </c>
      <c r="B305" s="112" t="s">
        <v>139</v>
      </c>
      <c r="C305" s="80" t="s">
        <v>505</v>
      </c>
      <c r="D305" s="70"/>
      <c r="E305" s="70"/>
      <c r="F305" s="76"/>
      <c r="G305" s="140"/>
      <c r="H305" s="140">
        <v>857487.59</v>
      </c>
      <c r="I305" s="168" t="s">
        <v>346</v>
      </c>
      <c r="J305" s="169"/>
    </row>
    <row r="306" ht="25" customHeight="1" spans="1:10">
      <c r="A306" s="80"/>
      <c r="B306" s="143"/>
      <c r="C306" s="144" t="s">
        <v>62</v>
      </c>
      <c r="D306" s="144"/>
      <c r="E306" s="144"/>
      <c r="F306" s="145"/>
      <c r="G306" s="146"/>
      <c r="H306" s="104">
        <f>SUM(H304:H305)</f>
        <v>858758.88</v>
      </c>
      <c r="I306" s="156"/>
      <c r="J306" s="156"/>
    </row>
    <row r="307" ht="25" customHeight="1" spans="1:10">
      <c r="A307" s="38" t="s">
        <v>94</v>
      </c>
      <c r="B307" s="39"/>
      <c r="C307" s="40"/>
      <c r="D307" s="38"/>
      <c r="E307" s="38"/>
      <c r="F307" s="38"/>
      <c r="G307" s="38"/>
      <c r="H307" s="38"/>
      <c r="I307" s="38"/>
      <c r="J307" s="38"/>
    </row>
    <row r="308" ht="25" customHeight="1"/>
  </sheetData>
  <mergeCells count="95">
    <mergeCell ref="B1:I1"/>
    <mergeCell ref="A2:C2"/>
    <mergeCell ref="F3:H3"/>
    <mergeCell ref="A62:I62"/>
    <mergeCell ref="B64:I64"/>
    <mergeCell ref="A65:C65"/>
    <mergeCell ref="F66:H66"/>
    <mergeCell ref="A121:I121"/>
    <mergeCell ref="B123:I123"/>
    <mergeCell ref="A124:C124"/>
    <mergeCell ref="F125:H125"/>
    <mergeCell ref="A135:I135"/>
    <mergeCell ref="B138:I138"/>
    <mergeCell ref="A139:C139"/>
    <mergeCell ref="F140:H140"/>
    <mergeCell ref="A145:I145"/>
    <mergeCell ref="B147:I147"/>
    <mergeCell ref="A148:C148"/>
    <mergeCell ref="F149:H149"/>
    <mergeCell ref="A169:I169"/>
    <mergeCell ref="B171:I171"/>
    <mergeCell ref="A172:C172"/>
    <mergeCell ref="F173:H173"/>
    <mergeCell ref="A183:I183"/>
    <mergeCell ref="B187:I187"/>
    <mergeCell ref="A188:C188"/>
    <mergeCell ref="A197:I197"/>
    <mergeCell ref="B202:I202"/>
    <mergeCell ref="A203:C203"/>
    <mergeCell ref="F204:H204"/>
    <mergeCell ref="A288:I288"/>
    <mergeCell ref="B290:I290"/>
    <mergeCell ref="A291:C291"/>
    <mergeCell ref="F292:H292"/>
    <mergeCell ref="A296:J296"/>
    <mergeCell ref="B300:J300"/>
    <mergeCell ref="A301:C301"/>
    <mergeCell ref="F302:H302"/>
    <mergeCell ref="I304:J304"/>
    <mergeCell ref="I306:J306"/>
    <mergeCell ref="A307:J307"/>
    <mergeCell ref="A3:A4"/>
    <mergeCell ref="A66:A67"/>
    <mergeCell ref="A125:A126"/>
    <mergeCell ref="A140:A141"/>
    <mergeCell ref="A149:A150"/>
    <mergeCell ref="A173:A174"/>
    <mergeCell ref="A204:A205"/>
    <mergeCell ref="A292:A293"/>
    <mergeCell ref="A302:A303"/>
    <mergeCell ref="B3:B4"/>
    <mergeCell ref="B66:B67"/>
    <mergeCell ref="B125:B126"/>
    <mergeCell ref="B140:B141"/>
    <mergeCell ref="B149:B150"/>
    <mergeCell ref="B173:B174"/>
    <mergeCell ref="B204:B205"/>
    <mergeCell ref="B292:B293"/>
    <mergeCell ref="B302:B303"/>
    <mergeCell ref="C3:C4"/>
    <mergeCell ref="C66:C67"/>
    <mergeCell ref="C125:C126"/>
    <mergeCell ref="C140:C141"/>
    <mergeCell ref="C149:C150"/>
    <mergeCell ref="C173:C174"/>
    <mergeCell ref="C204:C205"/>
    <mergeCell ref="C292:C293"/>
    <mergeCell ref="C302:C303"/>
    <mergeCell ref="D3:D4"/>
    <mergeCell ref="D66:D67"/>
    <mergeCell ref="D125:D126"/>
    <mergeCell ref="D140:D141"/>
    <mergeCell ref="D149:D150"/>
    <mergeCell ref="D173:D174"/>
    <mergeCell ref="D204:D205"/>
    <mergeCell ref="D292:D293"/>
    <mergeCell ref="D302:D303"/>
    <mergeCell ref="E3:E4"/>
    <mergeCell ref="E66:E67"/>
    <mergeCell ref="E125:E126"/>
    <mergeCell ref="E140:E141"/>
    <mergeCell ref="E149:E150"/>
    <mergeCell ref="E173:E174"/>
    <mergeCell ref="E204:E205"/>
    <mergeCell ref="E292:E293"/>
    <mergeCell ref="E302:E303"/>
    <mergeCell ref="I3:I4"/>
    <mergeCell ref="I66:I67"/>
    <mergeCell ref="I125:I126"/>
    <mergeCell ref="I140:I141"/>
    <mergeCell ref="I149:I150"/>
    <mergeCell ref="I173:I174"/>
    <mergeCell ref="I204:I205"/>
    <mergeCell ref="I292:I293"/>
    <mergeCell ref="I302:J303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0"/>
  <sheetViews>
    <sheetView topLeftCell="A94" workbookViewId="0">
      <selection activeCell="R250" sqref="R250"/>
    </sheetView>
  </sheetViews>
  <sheetFormatPr defaultColWidth="9" defaultRowHeight="20.1" customHeight="1"/>
  <cols>
    <col min="1" max="1" width="10.5" customWidth="1"/>
    <col min="2" max="2" width="11.875" customWidth="1"/>
    <col min="3" max="3" width="19.1333333333333" customWidth="1"/>
    <col min="4" max="4" width="17" customWidth="1"/>
    <col min="5" max="5" width="5" customWidth="1"/>
    <col min="7" max="7" width="10.3833333333333" customWidth="1"/>
    <col min="8" max="8" width="15" customWidth="1"/>
    <col min="9" max="9" width="25.75" customWidth="1"/>
    <col min="10" max="10" width="7.38333333333333" hidden="1" customWidth="1"/>
    <col min="17" max="17" width="10.375"/>
  </cols>
  <sheetData>
    <row r="1" ht="57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44920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23">
        <v>38</v>
      </c>
      <c r="B5" s="24" t="s">
        <v>19</v>
      </c>
      <c r="C5" s="20" t="s">
        <v>285</v>
      </c>
      <c r="D5" s="20" t="s">
        <v>21</v>
      </c>
      <c r="E5" s="20" t="s">
        <v>22</v>
      </c>
      <c r="F5" s="20">
        <v>1032</v>
      </c>
      <c r="G5" s="25">
        <v>53.0974</v>
      </c>
      <c r="H5" s="26">
        <v>54796.46</v>
      </c>
      <c r="I5" s="89"/>
      <c r="J5" s="85"/>
    </row>
    <row r="6" ht="25" customHeight="1" spans="1:10">
      <c r="A6" s="23"/>
      <c r="B6" s="24"/>
      <c r="C6" s="20" t="s">
        <v>282</v>
      </c>
      <c r="D6" s="20" t="s">
        <v>480</v>
      </c>
      <c r="E6" s="20" t="s">
        <v>22</v>
      </c>
      <c r="F6" s="27">
        <v>1032</v>
      </c>
      <c r="G6" s="28">
        <v>113.2743</v>
      </c>
      <c r="H6" s="26">
        <v>116899.12</v>
      </c>
      <c r="I6" s="89"/>
      <c r="J6" s="85"/>
    </row>
    <row r="7" ht="25" customHeight="1" spans="1:10">
      <c r="A7" s="23"/>
      <c r="B7" s="24"/>
      <c r="C7" s="20" t="s">
        <v>18</v>
      </c>
      <c r="D7" s="20"/>
      <c r="E7" s="20"/>
      <c r="F7" s="27"/>
      <c r="G7" s="28"/>
      <c r="H7" s="29">
        <f>SUM(H5:H6)</f>
        <v>171695.58</v>
      </c>
      <c r="I7" s="89"/>
      <c r="J7" s="85"/>
    </row>
    <row r="8" ht="25" customHeight="1" spans="1:10">
      <c r="A8" s="23">
        <v>52</v>
      </c>
      <c r="B8" s="24" t="s">
        <v>28</v>
      </c>
      <c r="C8" s="30" t="s">
        <v>236</v>
      </c>
      <c r="D8" s="30" t="s">
        <v>237</v>
      </c>
      <c r="E8" s="30" t="s">
        <v>17</v>
      </c>
      <c r="F8" s="31">
        <v>800</v>
      </c>
      <c r="G8" s="32">
        <v>1.7239</v>
      </c>
      <c r="H8" s="23">
        <v>1379.09</v>
      </c>
      <c r="I8" s="89"/>
      <c r="J8" s="85"/>
    </row>
    <row r="9" ht="25" customHeight="1" spans="1:10">
      <c r="A9" s="23"/>
      <c r="B9" s="24"/>
      <c r="C9" s="20" t="s">
        <v>18</v>
      </c>
      <c r="D9" s="20"/>
      <c r="E9" s="20"/>
      <c r="F9" s="20"/>
      <c r="G9" s="25"/>
      <c r="H9" s="29">
        <f>SUM(H8:H8)</f>
        <v>1379.09</v>
      </c>
      <c r="I9" s="89"/>
      <c r="J9" s="85"/>
    </row>
    <row r="10" ht="25" customHeight="1" spans="1:10">
      <c r="A10" s="23"/>
      <c r="B10" s="33"/>
      <c r="C10" s="34" t="s">
        <v>62</v>
      </c>
      <c r="D10" s="34"/>
      <c r="E10" s="35"/>
      <c r="F10" s="23"/>
      <c r="G10" s="36"/>
      <c r="H10" s="37">
        <f>H7+H9</f>
        <v>173074.67</v>
      </c>
      <c r="I10" s="90"/>
      <c r="J10" s="87"/>
    </row>
    <row r="11" ht="25" customHeight="1" spans="1:10">
      <c r="A11" s="38" t="s">
        <v>483</v>
      </c>
      <c r="B11" s="39"/>
      <c r="C11" s="40"/>
      <c r="D11" s="38"/>
      <c r="E11" s="38"/>
      <c r="F11" s="38"/>
      <c r="G11" s="38"/>
      <c r="H11" s="38"/>
      <c r="I11" s="38"/>
      <c r="J11" s="91"/>
    </row>
    <row r="12" customHeight="1" spans="1:10">
      <c r="A12" s="1"/>
      <c r="B12" s="41"/>
      <c r="C12" s="42"/>
      <c r="D12" s="43"/>
      <c r="E12" s="43"/>
      <c r="F12" s="42"/>
      <c r="G12" s="44"/>
      <c r="H12" s="42"/>
      <c r="I12" s="43"/>
      <c r="J12" s="83"/>
    </row>
    <row r="13" ht="49" customHeight="1" spans="1:10">
      <c r="A13" s="1" t="s">
        <v>0</v>
      </c>
      <c r="B13" s="2" t="s">
        <v>1</v>
      </c>
      <c r="C13" s="3"/>
      <c r="D13" s="3"/>
      <c r="E13" s="3"/>
      <c r="F13" s="3"/>
      <c r="G13" s="3"/>
      <c r="H13" s="3"/>
      <c r="I13" s="3"/>
      <c r="J13" s="83"/>
    </row>
    <row r="14" ht="25" customHeight="1" spans="1:10">
      <c r="A14" s="4">
        <v>44920</v>
      </c>
      <c r="B14" s="5"/>
      <c r="C14" s="6"/>
      <c r="D14" s="7" t="s">
        <v>64</v>
      </c>
      <c r="E14" s="8"/>
      <c r="F14" s="9"/>
      <c r="G14" s="10"/>
      <c r="H14" s="11"/>
      <c r="I14" s="84" t="s">
        <v>3</v>
      </c>
      <c r="J14" s="85"/>
    </row>
    <row r="15" ht="25" customHeight="1" spans="1:10">
      <c r="A15" s="12" t="s">
        <v>4</v>
      </c>
      <c r="B15" s="13" t="s">
        <v>5</v>
      </c>
      <c r="C15" s="14" t="s">
        <v>6</v>
      </c>
      <c r="D15" s="15" t="s">
        <v>7</v>
      </c>
      <c r="E15" s="14" t="s">
        <v>8</v>
      </c>
      <c r="F15" s="16" t="s">
        <v>9</v>
      </c>
      <c r="G15" s="17"/>
      <c r="H15" s="17"/>
      <c r="I15" s="86" t="s">
        <v>10</v>
      </c>
      <c r="J15" s="87"/>
    </row>
    <row r="16" ht="25" customHeight="1" spans="1:10">
      <c r="A16" s="12"/>
      <c r="B16" s="13"/>
      <c r="C16" s="18"/>
      <c r="D16" s="19"/>
      <c r="E16" s="14"/>
      <c r="F16" s="20" t="s">
        <v>11</v>
      </c>
      <c r="G16" s="21" t="s">
        <v>12</v>
      </c>
      <c r="H16" s="22" t="s">
        <v>13</v>
      </c>
      <c r="I16" s="88"/>
      <c r="J16" s="87"/>
    </row>
    <row r="17" ht="25" customHeight="1" spans="1:10">
      <c r="A17" s="23">
        <v>3</v>
      </c>
      <c r="B17" s="24" t="s">
        <v>14</v>
      </c>
      <c r="C17" s="45" t="s">
        <v>65</v>
      </c>
      <c r="D17" s="46" t="s">
        <v>66</v>
      </c>
      <c r="E17" s="47" t="s">
        <v>67</v>
      </c>
      <c r="F17" s="48">
        <v>0.01476</v>
      </c>
      <c r="G17" s="49">
        <v>10570.4607</v>
      </c>
      <c r="H17" s="46">
        <v>156.02</v>
      </c>
      <c r="I17" s="92"/>
      <c r="J17" s="85"/>
    </row>
    <row r="18" ht="25" customHeight="1" spans="1:10">
      <c r="A18" s="23"/>
      <c r="B18" s="24"/>
      <c r="C18" s="45" t="s">
        <v>65</v>
      </c>
      <c r="D18" s="46" t="s">
        <v>68</v>
      </c>
      <c r="E18" s="47" t="s">
        <v>67</v>
      </c>
      <c r="F18" s="46">
        <v>0.02615</v>
      </c>
      <c r="G18" s="49">
        <v>8908.6</v>
      </c>
      <c r="H18" s="46">
        <v>232.96</v>
      </c>
      <c r="I18" s="92"/>
      <c r="J18" s="85"/>
    </row>
    <row r="19" ht="25" customHeight="1" spans="1:10">
      <c r="A19" s="23"/>
      <c r="B19" s="24"/>
      <c r="C19" s="45" t="s">
        <v>157</v>
      </c>
      <c r="D19" s="46" t="s">
        <v>151</v>
      </c>
      <c r="E19" s="47" t="s">
        <v>17</v>
      </c>
      <c r="F19" s="46">
        <v>0.00552</v>
      </c>
      <c r="G19" s="49">
        <v>9429.3478</v>
      </c>
      <c r="H19" s="46">
        <v>52.05</v>
      </c>
      <c r="I19" s="92"/>
      <c r="J19" s="85"/>
    </row>
    <row r="20" ht="25" customHeight="1" spans="1:10">
      <c r="A20" s="23"/>
      <c r="B20" s="24"/>
      <c r="C20" s="20" t="s">
        <v>18</v>
      </c>
      <c r="D20" s="47"/>
      <c r="E20" s="47"/>
      <c r="F20" s="47"/>
      <c r="G20" s="50"/>
      <c r="H20" s="51">
        <f>SUM(H17:H19)</f>
        <v>441.03</v>
      </c>
      <c r="I20" s="92"/>
      <c r="J20" s="85"/>
    </row>
    <row r="21" ht="25" customHeight="1" spans="1:10">
      <c r="A21" s="23">
        <v>38</v>
      </c>
      <c r="B21" s="24" t="s">
        <v>19</v>
      </c>
      <c r="C21" s="20" t="s">
        <v>23</v>
      </c>
      <c r="D21" s="47" t="s">
        <v>423</v>
      </c>
      <c r="E21" s="47" t="s">
        <v>22</v>
      </c>
      <c r="F21" s="47">
        <v>1</v>
      </c>
      <c r="G21" s="50">
        <v>2469.03</v>
      </c>
      <c r="H21" s="52">
        <v>2469.03</v>
      </c>
      <c r="I21" s="92"/>
      <c r="J21" s="85"/>
    </row>
    <row r="22" ht="25" customHeight="1" spans="1:10">
      <c r="A22" s="23"/>
      <c r="B22" s="24"/>
      <c r="C22" s="20" t="s">
        <v>282</v>
      </c>
      <c r="D22" s="47" t="s">
        <v>495</v>
      </c>
      <c r="E22" s="47" t="s">
        <v>17</v>
      </c>
      <c r="F22" s="47">
        <v>8</v>
      </c>
      <c r="G22" s="50">
        <v>692.035</v>
      </c>
      <c r="H22" s="52">
        <v>5536.28</v>
      </c>
      <c r="I22" s="92"/>
      <c r="J22" s="85"/>
    </row>
    <row r="23" ht="25" customHeight="1" spans="1:10">
      <c r="A23" s="23"/>
      <c r="B23" s="24"/>
      <c r="C23" s="20" t="s">
        <v>282</v>
      </c>
      <c r="D23" s="47" t="s">
        <v>480</v>
      </c>
      <c r="E23" s="47" t="s">
        <v>22</v>
      </c>
      <c r="F23" s="47">
        <v>1002</v>
      </c>
      <c r="G23" s="50">
        <v>109.8549</v>
      </c>
      <c r="H23" s="52">
        <v>110074.59</v>
      </c>
      <c r="I23" s="92"/>
      <c r="J23" s="85"/>
    </row>
    <row r="24" ht="25" customHeight="1" spans="1:10">
      <c r="A24" s="23"/>
      <c r="B24" s="24"/>
      <c r="C24" s="20" t="s">
        <v>282</v>
      </c>
      <c r="D24" s="47" t="s">
        <v>484</v>
      </c>
      <c r="E24" s="47" t="s">
        <v>22</v>
      </c>
      <c r="F24" s="47">
        <v>53</v>
      </c>
      <c r="G24" s="50">
        <v>713.32</v>
      </c>
      <c r="H24" s="52">
        <v>37792.94</v>
      </c>
      <c r="I24" s="92"/>
      <c r="J24" s="85"/>
    </row>
    <row r="25" ht="25" customHeight="1" spans="1:10">
      <c r="A25" s="23"/>
      <c r="B25" s="24"/>
      <c r="C25" s="20" t="s">
        <v>278</v>
      </c>
      <c r="D25" s="47" t="s">
        <v>506</v>
      </c>
      <c r="E25" s="47" t="s">
        <v>22</v>
      </c>
      <c r="F25" s="47">
        <v>4</v>
      </c>
      <c r="G25" s="50">
        <v>1577.88</v>
      </c>
      <c r="H25" s="52">
        <v>6311.51</v>
      </c>
      <c r="I25" s="92"/>
      <c r="J25" s="85"/>
    </row>
    <row r="26" ht="25" customHeight="1" spans="1:10">
      <c r="A26" s="23"/>
      <c r="B26" s="24"/>
      <c r="C26" s="20" t="s">
        <v>278</v>
      </c>
      <c r="D26" s="47" t="s">
        <v>279</v>
      </c>
      <c r="E26" s="47" t="s">
        <v>22</v>
      </c>
      <c r="F26" s="47">
        <v>37</v>
      </c>
      <c r="G26" s="50">
        <v>974.38</v>
      </c>
      <c r="H26" s="52">
        <v>36780.26</v>
      </c>
      <c r="I26" s="92"/>
      <c r="J26" s="85"/>
    </row>
    <row r="27" ht="25" customHeight="1" spans="1:10">
      <c r="A27" s="23"/>
      <c r="B27" s="24"/>
      <c r="C27" s="20" t="s">
        <v>284</v>
      </c>
      <c r="D27" s="47" t="s">
        <v>58</v>
      </c>
      <c r="E27" s="47" t="s">
        <v>22</v>
      </c>
      <c r="F27" s="47">
        <v>8</v>
      </c>
      <c r="G27" s="50">
        <v>582.3</v>
      </c>
      <c r="H27" s="52">
        <v>4660.17</v>
      </c>
      <c r="I27" s="92"/>
      <c r="J27" s="85"/>
    </row>
    <row r="28" ht="25" customHeight="1" spans="1:10">
      <c r="A28" s="23"/>
      <c r="B28" s="24"/>
      <c r="C28" s="20" t="s">
        <v>284</v>
      </c>
      <c r="D28" s="47" t="s">
        <v>189</v>
      </c>
      <c r="E28" s="47" t="s">
        <v>22</v>
      </c>
      <c r="F28" s="47">
        <v>1</v>
      </c>
      <c r="G28" s="50">
        <v>1087.32</v>
      </c>
      <c r="H28" s="52">
        <v>1087.32</v>
      </c>
      <c r="I28" s="92"/>
      <c r="J28" s="85"/>
    </row>
    <row r="29" ht="25" customHeight="1" spans="1:10">
      <c r="A29" s="23"/>
      <c r="B29" s="24"/>
      <c r="C29" s="20" t="s">
        <v>284</v>
      </c>
      <c r="D29" s="47" t="s">
        <v>71</v>
      </c>
      <c r="E29" s="47" t="s">
        <v>22</v>
      </c>
      <c r="F29" s="47">
        <v>3</v>
      </c>
      <c r="G29" s="50">
        <v>1411</v>
      </c>
      <c r="H29" s="52">
        <v>4233</v>
      </c>
      <c r="I29" s="92"/>
      <c r="J29" s="85"/>
    </row>
    <row r="30" ht="25" customHeight="1" spans="1:10">
      <c r="A30" s="23"/>
      <c r="B30" s="24"/>
      <c r="C30" s="20" t="s">
        <v>285</v>
      </c>
      <c r="D30" s="47" t="s">
        <v>184</v>
      </c>
      <c r="E30" s="47" t="s">
        <v>22</v>
      </c>
      <c r="F30" s="47">
        <v>1002</v>
      </c>
      <c r="G30" s="50">
        <v>49.7479</v>
      </c>
      <c r="H30" s="52">
        <v>49847.41</v>
      </c>
      <c r="I30" s="92"/>
      <c r="J30" s="85"/>
    </row>
    <row r="31" ht="25" customHeight="1" spans="1:10">
      <c r="A31" s="23"/>
      <c r="B31" s="24"/>
      <c r="C31" s="20" t="s">
        <v>285</v>
      </c>
      <c r="D31" s="47" t="s">
        <v>58</v>
      </c>
      <c r="E31" s="47" t="s">
        <v>22</v>
      </c>
      <c r="F31" s="47">
        <v>23</v>
      </c>
      <c r="G31" s="50">
        <v>584.07</v>
      </c>
      <c r="H31" s="52">
        <v>13433.61</v>
      </c>
      <c r="I31" s="92"/>
      <c r="J31" s="85"/>
    </row>
    <row r="32" ht="25" customHeight="1" spans="1:10">
      <c r="A32" s="23"/>
      <c r="B32" s="24"/>
      <c r="C32" s="20" t="s">
        <v>285</v>
      </c>
      <c r="D32" s="47" t="s">
        <v>71</v>
      </c>
      <c r="E32" s="47" t="s">
        <v>22</v>
      </c>
      <c r="F32" s="47">
        <v>6</v>
      </c>
      <c r="G32" s="50">
        <v>1384.96</v>
      </c>
      <c r="H32" s="52">
        <v>8309.76</v>
      </c>
      <c r="I32" s="92"/>
      <c r="J32" s="85"/>
    </row>
    <row r="33" ht="25" customHeight="1" spans="1:10">
      <c r="A33" s="23"/>
      <c r="B33" s="24"/>
      <c r="C33" s="20" t="s">
        <v>280</v>
      </c>
      <c r="D33" s="47" t="s">
        <v>281</v>
      </c>
      <c r="E33" s="47" t="s">
        <v>17</v>
      </c>
      <c r="F33" s="47">
        <v>60</v>
      </c>
      <c r="G33" s="50">
        <v>14.159</v>
      </c>
      <c r="H33" s="52">
        <v>849.55</v>
      </c>
      <c r="I33" s="92"/>
      <c r="J33" s="85"/>
    </row>
    <row r="34" ht="25" customHeight="1" spans="1:10">
      <c r="A34" s="23"/>
      <c r="B34" s="24"/>
      <c r="C34" s="20" t="s">
        <v>18</v>
      </c>
      <c r="D34" s="47"/>
      <c r="E34" s="47"/>
      <c r="F34" s="47"/>
      <c r="G34" s="50"/>
      <c r="H34" s="53">
        <f>SUM(H21:H33)</f>
        <v>281385.43</v>
      </c>
      <c r="I34" s="92"/>
      <c r="J34" s="85"/>
    </row>
    <row r="35" ht="25" customHeight="1" spans="1:10">
      <c r="A35" s="23">
        <v>52</v>
      </c>
      <c r="B35" s="24" t="s">
        <v>28</v>
      </c>
      <c r="C35" s="54" t="s">
        <v>49</v>
      </c>
      <c r="D35" s="46" t="s">
        <v>50</v>
      </c>
      <c r="E35" s="46" t="s">
        <v>42</v>
      </c>
      <c r="F35" s="46">
        <v>2</v>
      </c>
      <c r="G35" s="46">
        <v>4.875</v>
      </c>
      <c r="H35" s="46">
        <v>9.75</v>
      </c>
      <c r="I35" s="89"/>
      <c r="J35" s="85"/>
    </row>
    <row r="36" ht="25" customHeight="1" spans="1:10">
      <c r="A36" s="23"/>
      <c r="B36" s="24"/>
      <c r="C36" s="54" t="s">
        <v>49</v>
      </c>
      <c r="D36" s="46" t="s">
        <v>51</v>
      </c>
      <c r="E36" s="46" t="s">
        <v>42</v>
      </c>
      <c r="F36" s="46">
        <v>8</v>
      </c>
      <c r="G36" s="46">
        <v>9.74</v>
      </c>
      <c r="H36" s="46">
        <v>77.93</v>
      </c>
      <c r="I36" s="89"/>
      <c r="J36" s="85"/>
    </row>
    <row r="37" ht="25" customHeight="1" spans="1:10">
      <c r="A37" s="23"/>
      <c r="B37" s="24"/>
      <c r="C37" s="54" t="s">
        <v>52</v>
      </c>
      <c r="D37" s="46" t="s">
        <v>53</v>
      </c>
      <c r="E37" s="46" t="s">
        <v>42</v>
      </c>
      <c r="F37" s="46">
        <v>2</v>
      </c>
      <c r="G37" s="46">
        <v>17.22</v>
      </c>
      <c r="H37" s="46">
        <v>34.45</v>
      </c>
      <c r="I37" s="89"/>
      <c r="J37" s="85"/>
    </row>
    <row r="38" ht="25" customHeight="1" spans="1:10">
      <c r="A38" s="23"/>
      <c r="B38" s="24"/>
      <c r="C38" s="54" t="s">
        <v>137</v>
      </c>
      <c r="D38" s="46" t="s">
        <v>53</v>
      </c>
      <c r="E38" s="46" t="s">
        <v>42</v>
      </c>
      <c r="F38" s="46">
        <v>1</v>
      </c>
      <c r="G38" s="46">
        <v>30.6</v>
      </c>
      <c r="H38" s="46">
        <v>30.6</v>
      </c>
      <c r="I38" s="89"/>
      <c r="J38" s="85"/>
    </row>
    <row r="39" ht="25" customHeight="1" spans="1:10">
      <c r="A39" s="23"/>
      <c r="B39" s="24"/>
      <c r="C39" s="54" t="s">
        <v>47</v>
      </c>
      <c r="D39" s="46" t="s">
        <v>50</v>
      </c>
      <c r="E39" s="46" t="s">
        <v>42</v>
      </c>
      <c r="F39" s="46">
        <v>2</v>
      </c>
      <c r="G39" s="46">
        <v>7.5</v>
      </c>
      <c r="H39" s="46">
        <v>15</v>
      </c>
      <c r="I39" s="89"/>
      <c r="J39" s="85"/>
    </row>
    <row r="40" ht="25" customHeight="1" spans="1:10">
      <c r="A40" s="23"/>
      <c r="B40" s="24"/>
      <c r="C40" s="54" t="s">
        <v>47</v>
      </c>
      <c r="D40" s="46" t="s">
        <v>48</v>
      </c>
      <c r="E40" s="46" t="s">
        <v>42</v>
      </c>
      <c r="F40" s="46">
        <v>1</v>
      </c>
      <c r="G40" s="46">
        <v>15.92</v>
      </c>
      <c r="H40" s="46">
        <v>15.92</v>
      </c>
      <c r="I40" s="89"/>
      <c r="J40" s="85"/>
    </row>
    <row r="41" ht="25" customHeight="1" spans="1:10">
      <c r="A41" s="23"/>
      <c r="B41" s="24"/>
      <c r="C41" s="54" t="s">
        <v>174</v>
      </c>
      <c r="D41" s="46" t="s">
        <v>171</v>
      </c>
      <c r="E41" s="46" t="s">
        <v>42</v>
      </c>
      <c r="F41" s="46">
        <v>1</v>
      </c>
      <c r="G41" s="46">
        <v>31.12</v>
      </c>
      <c r="H41" s="46">
        <v>31.12</v>
      </c>
      <c r="I41" s="89"/>
      <c r="J41" s="85"/>
    </row>
    <row r="42" ht="25" customHeight="1" spans="1:10">
      <c r="A42" s="23"/>
      <c r="B42" s="24"/>
      <c r="C42" s="54" t="s">
        <v>54</v>
      </c>
      <c r="D42" s="46" t="s">
        <v>55</v>
      </c>
      <c r="E42" s="46" t="s">
        <v>42</v>
      </c>
      <c r="F42" s="46">
        <v>1</v>
      </c>
      <c r="G42" s="46">
        <v>43.51</v>
      </c>
      <c r="H42" s="46">
        <v>43.51</v>
      </c>
      <c r="I42" s="89"/>
      <c r="J42" s="85"/>
    </row>
    <row r="43" ht="25" customHeight="1" spans="1:10">
      <c r="A43" s="23"/>
      <c r="B43" s="24"/>
      <c r="C43" s="54" t="s">
        <v>201</v>
      </c>
      <c r="D43" s="46" t="s">
        <v>51</v>
      </c>
      <c r="E43" s="46" t="s">
        <v>42</v>
      </c>
      <c r="F43" s="46">
        <v>4</v>
      </c>
      <c r="G43" s="46">
        <v>11.847</v>
      </c>
      <c r="H43" s="46">
        <v>47.79</v>
      </c>
      <c r="I43" s="89"/>
      <c r="J43" s="85"/>
    </row>
    <row r="44" ht="25" customHeight="1" spans="1:10">
      <c r="A44" s="23"/>
      <c r="B44" s="24"/>
      <c r="C44" s="54" t="s">
        <v>201</v>
      </c>
      <c r="D44" s="46" t="s">
        <v>202</v>
      </c>
      <c r="E44" s="46" t="s">
        <v>42</v>
      </c>
      <c r="F44" s="46">
        <v>2</v>
      </c>
      <c r="G44" s="46">
        <v>7.05</v>
      </c>
      <c r="H44" s="46">
        <v>14.1</v>
      </c>
      <c r="I44" s="89"/>
      <c r="J44" s="85"/>
    </row>
    <row r="45" ht="25" customHeight="1" spans="1:10">
      <c r="A45" s="23"/>
      <c r="B45" s="24"/>
      <c r="C45" s="54" t="s">
        <v>507</v>
      </c>
      <c r="D45" s="46" t="s">
        <v>206</v>
      </c>
      <c r="E45" s="46" t="s">
        <v>42</v>
      </c>
      <c r="F45" s="46">
        <v>6</v>
      </c>
      <c r="G45" s="46">
        <v>13.275</v>
      </c>
      <c r="H45" s="46">
        <v>79.65</v>
      </c>
      <c r="I45" s="89"/>
      <c r="J45" s="85"/>
    </row>
    <row r="46" ht="25" customHeight="1" spans="1:10">
      <c r="A46" s="23"/>
      <c r="B46" s="24"/>
      <c r="C46" s="54" t="s">
        <v>191</v>
      </c>
      <c r="D46" s="46" t="s">
        <v>189</v>
      </c>
      <c r="E46" s="46" t="s">
        <v>42</v>
      </c>
      <c r="F46" s="46">
        <v>2</v>
      </c>
      <c r="G46" s="46">
        <v>6.23</v>
      </c>
      <c r="H46" s="46">
        <v>12.46</v>
      </c>
      <c r="I46" s="89"/>
      <c r="J46" s="85"/>
    </row>
    <row r="47" ht="25" customHeight="1" spans="1:10">
      <c r="A47" s="23"/>
      <c r="B47" s="24"/>
      <c r="C47" s="54" t="s">
        <v>196</v>
      </c>
      <c r="D47" s="46" t="s">
        <v>187</v>
      </c>
      <c r="E47" s="46" t="s">
        <v>42</v>
      </c>
      <c r="F47" s="46">
        <v>1</v>
      </c>
      <c r="G47" s="46">
        <v>4.99</v>
      </c>
      <c r="H47" s="46">
        <v>4.99</v>
      </c>
      <c r="I47" s="89"/>
      <c r="J47" s="85"/>
    </row>
    <row r="48" ht="25" customHeight="1" spans="1:10">
      <c r="A48" s="23"/>
      <c r="B48" s="24"/>
      <c r="C48" s="54" t="s">
        <v>185</v>
      </c>
      <c r="D48" s="46" t="s">
        <v>187</v>
      </c>
      <c r="E48" s="46" t="s">
        <v>42</v>
      </c>
      <c r="F48" s="46">
        <v>1</v>
      </c>
      <c r="G48" s="46">
        <v>7.32</v>
      </c>
      <c r="H48" s="46">
        <v>7.32</v>
      </c>
      <c r="I48" s="89"/>
      <c r="J48" s="85"/>
    </row>
    <row r="49" ht="25" customHeight="1" spans="1:10">
      <c r="A49" s="23"/>
      <c r="B49" s="24"/>
      <c r="C49" s="54" t="s">
        <v>209</v>
      </c>
      <c r="D49" s="46" t="s">
        <v>210</v>
      </c>
      <c r="E49" s="46" t="s">
        <v>17</v>
      </c>
      <c r="F49" s="46">
        <v>3</v>
      </c>
      <c r="G49" s="46">
        <v>3.45</v>
      </c>
      <c r="H49" s="55">
        <v>10.35</v>
      </c>
      <c r="I49" s="89"/>
      <c r="J49" s="85"/>
    </row>
    <row r="50" ht="25" customHeight="1" spans="1:10">
      <c r="A50" s="23"/>
      <c r="B50" s="24"/>
      <c r="C50" s="54" t="s">
        <v>178</v>
      </c>
      <c r="D50" s="46" t="s">
        <v>58</v>
      </c>
      <c r="E50" s="46" t="s">
        <v>42</v>
      </c>
      <c r="F50" s="46">
        <v>2</v>
      </c>
      <c r="G50" s="46">
        <v>4.52</v>
      </c>
      <c r="H50" s="55">
        <v>9.04</v>
      </c>
      <c r="I50" s="89"/>
      <c r="J50" s="85"/>
    </row>
    <row r="51" ht="25" customHeight="1" spans="1:10">
      <c r="A51" s="23"/>
      <c r="B51" s="24"/>
      <c r="C51" s="20" t="s">
        <v>18</v>
      </c>
      <c r="D51" s="47"/>
      <c r="E51" s="47"/>
      <c r="F51" s="47"/>
      <c r="G51" s="50"/>
      <c r="H51" s="53">
        <f>SUM(H35:H50)</f>
        <v>443.98</v>
      </c>
      <c r="I51" s="92"/>
      <c r="J51" s="85"/>
    </row>
    <row r="52" ht="25" customHeight="1" spans="1:10">
      <c r="A52" s="23">
        <v>44</v>
      </c>
      <c r="B52" s="24" t="s">
        <v>56</v>
      </c>
      <c r="C52" s="20" t="s">
        <v>57</v>
      </c>
      <c r="D52" s="47" t="s">
        <v>58</v>
      </c>
      <c r="E52" s="47" t="s">
        <v>42</v>
      </c>
      <c r="F52" s="47">
        <v>1</v>
      </c>
      <c r="G52" s="56">
        <v>301.71</v>
      </c>
      <c r="H52" s="52">
        <v>301.71</v>
      </c>
      <c r="I52" s="92"/>
      <c r="J52" s="85"/>
    </row>
    <row r="53" ht="25" customHeight="1" spans="1:10">
      <c r="A53" s="23"/>
      <c r="B53" s="24"/>
      <c r="C53" s="20" t="s">
        <v>212</v>
      </c>
      <c r="D53" s="47" t="s">
        <v>58</v>
      </c>
      <c r="E53" s="47" t="s">
        <v>42</v>
      </c>
      <c r="F53" s="47">
        <v>1</v>
      </c>
      <c r="G53" s="56">
        <v>15.93</v>
      </c>
      <c r="H53" s="52">
        <v>15.93</v>
      </c>
      <c r="I53" s="92"/>
      <c r="J53" s="85"/>
    </row>
    <row r="54" ht="25" customHeight="1" spans="1:10">
      <c r="A54" s="23"/>
      <c r="B54" s="24"/>
      <c r="C54" s="20" t="s">
        <v>212</v>
      </c>
      <c r="D54" s="47" t="s">
        <v>189</v>
      </c>
      <c r="E54" s="47" t="s">
        <v>42</v>
      </c>
      <c r="F54" s="47">
        <v>1</v>
      </c>
      <c r="G54" s="56">
        <v>22.12</v>
      </c>
      <c r="H54" s="52">
        <v>22.12</v>
      </c>
      <c r="I54" s="92"/>
      <c r="J54" s="85"/>
    </row>
    <row r="55" ht="25" customHeight="1" spans="1:10">
      <c r="A55" s="23"/>
      <c r="B55" s="24"/>
      <c r="C55" s="20" t="s">
        <v>18</v>
      </c>
      <c r="D55" s="47"/>
      <c r="E55" s="57"/>
      <c r="F55" s="58"/>
      <c r="G55" s="56"/>
      <c r="H55" s="53">
        <f>SUM(H52:H54)</f>
        <v>339.76</v>
      </c>
      <c r="I55" s="92"/>
      <c r="J55" s="85"/>
    </row>
    <row r="56" ht="25" customHeight="1" spans="1:10">
      <c r="A56" s="23"/>
      <c r="B56" s="33"/>
      <c r="C56" s="34" t="s">
        <v>62</v>
      </c>
      <c r="D56" s="47"/>
      <c r="E56" s="57"/>
      <c r="F56" s="58"/>
      <c r="G56" s="56"/>
      <c r="H56" s="53">
        <f>H20+H34+H51+H55</f>
        <v>282610.2</v>
      </c>
      <c r="I56" s="90"/>
      <c r="J56" s="87"/>
    </row>
    <row r="57" ht="25" customHeight="1" spans="1:10">
      <c r="A57" s="38" t="s">
        <v>488</v>
      </c>
      <c r="B57" s="39"/>
      <c r="C57" s="40"/>
      <c r="D57" s="38"/>
      <c r="E57" s="38"/>
      <c r="F57" s="38"/>
      <c r="G57" s="38"/>
      <c r="H57" s="38"/>
      <c r="I57" s="38"/>
      <c r="J57" s="91"/>
    </row>
    <row r="58" ht="25" customHeight="1" spans="1:10">
      <c r="A58" s="38"/>
      <c r="B58" s="39"/>
      <c r="C58" s="40"/>
      <c r="D58" s="38"/>
      <c r="E58" s="38"/>
      <c r="F58" s="38"/>
      <c r="G58" s="38"/>
      <c r="H58" s="38"/>
      <c r="I58" s="38"/>
      <c r="J58" s="91"/>
    </row>
    <row r="59" ht="56" customHeight="1" spans="1:10">
      <c r="A59" s="59" t="s">
        <v>0</v>
      </c>
      <c r="B59" s="60" t="s">
        <v>1</v>
      </c>
      <c r="C59" s="61"/>
      <c r="D59" s="62"/>
      <c r="E59" s="62"/>
      <c r="F59" s="62"/>
      <c r="G59" s="62"/>
      <c r="H59" s="62"/>
      <c r="I59" s="62"/>
      <c r="J59" s="93"/>
    </row>
    <row r="60" ht="25" customHeight="1" spans="1:10">
      <c r="A60" s="4">
        <v>44920</v>
      </c>
      <c r="B60" s="5"/>
      <c r="C60" s="6"/>
      <c r="D60" s="63" t="s">
        <v>272</v>
      </c>
      <c r="E60" s="64"/>
      <c r="F60" s="65"/>
      <c r="G60" s="66"/>
      <c r="H60" s="67"/>
      <c r="I60" s="94" t="s">
        <v>3</v>
      </c>
      <c r="J60" s="93"/>
    </row>
    <row r="61" ht="25" customHeight="1" spans="1:10">
      <c r="A61" s="68" t="s">
        <v>4</v>
      </c>
      <c r="B61" s="69" t="s">
        <v>5</v>
      </c>
      <c r="C61" s="70" t="s">
        <v>6</v>
      </c>
      <c r="D61" s="71" t="s">
        <v>7</v>
      </c>
      <c r="E61" s="70" t="s">
        <v>8</v>
      </c>
      <c r="F61" s="72" t="s">
        <v>9</v>
      </c>
      <c r="G61" s="73"/>
      <c r="H61" s="73"/>
      <c r="I61" s="95" t="s">
        <v>10</v>
      </c>
      <c r="J61" s="96"/>
    </row>
    <row r="62" ht="25" customHeight="1" spans="1:10">
      <c r="A62" s="68"/>
      <c r="B62" s="69"/>
      <c r="C62" s="74"/>
      <c r="D62" s="75"/>
      <c r="E62" s="70"/>
      <c r="F62" s="76" t="s">
        <v>11</v>
      </c>
      <c r="G62" s="77" t="s">
        <v>12</v>
      </c>
      <c r="H62" s="78" t="s">
        <v>13</v>
      </c>
      <c r="I62" s="97"/>
      <c r="J62" s="96"/>
    </row>
    <row r="63" ht="25" customHeight="1" spans="1:10">
      <c r="A63" s="68">
        <v>3</v>
      </c>
      <c r="B63" s="79" t="s">
        <v>14</v>
      </c>
      <c r="C63" s="80" t="s">
        <v>65</v>
      </c>
      <c r="D63" s="81" t="s">
        <v>97</v>
      </c>
      <c r="E63" s="76" t="s">
        <v>67</v>
      </c>
      <c r="F63" s="76">
        <v>0.00924</v>
      </c>
      <c r="G63" s="77">
        <v>9056.277</v>
      </c>
      <c r="H63" s="78">
        <v>83.68</v>
      </c>
      <c r="I63" s="97"/>
      <c r="J63" s="93"/>
    </row>
    <row r="64" ht="25" customHeight="1" spans="1:10">
      <c r="A64" s="68"/>
      <c r="B64" s="79"/>
      <c r="C64" s="80" t="s">
        <v>157</v>
      </c>
      <c r="D64" s="81" t="s">
        <v>50</v>
      </c>
      <c r="E64" s="72" t="s">
        <v>17</v>
      </c>
      <c r="F64" s="76">
        <v>28</v>
      </c>
      <c r="G64" s="82">
        <v>3.9</v>
      </c>
      <c r="H64" s="78">
        <v>109.29</v>
      </c>
      <c r="I64" s="97"/>
      <c r="J64" s="93"/>
    </row>
    <row r="65" ht="25" customHeight="1" spans="1:10">
      <c r="A65" s="68"/>
      <c r="B65" s="79"/>
      <c r="C65" s="80" t="s">
        <v>157</v>
      </c>
      <c r="D65" s="81" t="s">
        <v>48</v>
      </c>
      <c r="E65" s="72" t="s">
        <v>17</v>
      </c>
      <c r="F65" s="76">
        <v>59</v>
      </c>
      <c r="G65" s="82">
        <v>14.81</v>
      </c>
      <c r="H65" s="78">
        <v>873.71</v>
      </c>
      <c r="I65" s="97"/>
      <c r="J65" s="93"/>
    </row>
    <row r="66" ht="25" customHeight="1" spans="1:10">
      <c r="A66" s="68"/>
      <c r="B66" s="69"/>
      <c r="C66" s="20" t="s">
        <v>18</v>
      </c>
      <c r="D66" s="20"/>
      <c r="E66" s="16"/>
      <c r="F66" s="23"/>
      <c r="G66" s="36"/>
      <c r="H66" s="98">
        <f>SUM(H63:H65)</f>
        <v>1066.68</v>
      </c>
      <c r="I66" s="97"/>
      <c r="J66" s="93"/>
    </row>
    <row r="67" ht="25" customHeight="1" spans="1:10">
      <c r="A67" s="23">
        <v>52</v>
      </c>
      <c r="B67" s="24" t="s">
        <v>28</v>
      </c>
      <c r="C67" s="20" t="s">
        <v>170</v>
      </c>
      <c r="D67" s="20" t="s">
        <v>492</v>
      </c>
      <c r="E67" s="16" t="s">
        <v>42</v>
      </c>
      <c r="F67" s="23">
        <v>1</v>
      </c>
      <c r="G67" s="36">
        <v>16.3</v>
      </c>
      <c r="H67" s="22">
        <v>16.3</v>
      </c>
      <c r="I67" s="92"/>
      <c r="J67" s="85"/>
    </row>
    <row r="68" ht="25" customHeight="1" spans="1:10">
      <c r="A68" s="23"/>
      <c r="B68" s="24"/>
      <c r="C68" s="20" t="s">
        <v>170</v>
      </c>
      <c r="D68" s="20" t="s">
        <v>171</v>
      </c>
      <c r="E68" s="16" t="s">
        <v>42</v>
      </c>
      <c r="F68" s="23">
        <v>1</v>
      </c>
      <c r="G68" s="36">
        <v>27.18</v>
      </c>
      <c r="H68" s="22">
        <v>27.18</v>
      </c>
      <c r="I68" s="92"/>
      <c r="J68" s="85"/>
    </row>
    <row r="69" ht="25" customHeight="1" spans="1:10">
      <c r="A69" s="23"/>
      <c r="B69" s="24"/>
      <c r="C69" s="20" t="s">
        <v>172</v>
      </c>
      <c r="D69" s="20" t="s">
        <v>48</v>
      </c>
      <c r="E69" s="16" t="s">
        <v>42</v>
      </c>
      <c r="F69" s="23">
        <v>4</v>
      </c>
      <c r="G69" s="36">
        <v>31.83</v>
      </c>
      <c r="H69" s="22">
        <v>127.32</v>
      </c>
      <c r="I69" s="92"/>
      <c r="J69" s="85"/>
    </row>
    <row r="70" ht="25" customHeight="1" spans="1:10">
      <c r="A70" s="23"/>
      <c r="B70" s="24"/>
      <c r="C70" s="20" t="s">
        <v>47</v>
      </c>
      <c r="D70" s="20" t="s">
        <v>50</v>
      </c>
      <c r="E70" s="16" t="s">
        <v>42</v>
      </c>
      <c r="F70" s="23">
        <v>7</v>
      </c>
      <c r="G70" s="36">
        <v>7.5</v>
      </c>
      <c r="H70" s="22">
        <v>52.51</v>
      </c>
      <c r="I70" s="92"/>
      <c r="J70" s="85"/>
    </row>
    <row r="71" ht="25" customHeight="1" spans="1:10">
      <c r="A71" s="23"/>
      <c r="B71" s="24"/>
      <c r="C71" s="20" t="s">
        <v>47</v>
      </c>
      <c r="D71" s="20" t="s">
        <v>48</v>
      </c>
      <c r="E71" s="16" t="s">
        <v>42</v>
      </c>
      <c r="F71" s="23">
        <v>18</v>
      </c>
      <c r="G71" s="36">
        <v>15.92</v>
      </c>
      <c r="H71" s="22">
        <v>286.5</v>
      </c>
      <c r="I71" s="92"/>
      <c r="J71" s="85"/>
    </row>
    <row r="72" ht="25" customHeight="1" spans="1:10">
      <c r="A72" s="23"/>
      <c r="B72" s="24"/>
      <c r="C72" s="20" t="s">
        <v>54</v>
      </c>
      <c r="D72" s="20" t="s">
        <v>55</v>
      </c>
      <c r="E72" s="16" t="s">
        <v>42</v>
      </c>
      <c r="F72" s="23">
        <v>3</v>
      </c>
      <c r="G72" s="36">
        <v>43.515</v>
      </c>
      <c r="H72" s="22">
        <v>130.54</v>
      </c>
      <c r="I72" s="92"/>
      <c r="J72" s="85"/>
    </row>
    <row r="73" ht="25" customHeight="1" spans="1:10">
      <c r="A73" s="23"/>
      <c r="B73" s="24"/>
      <c r="C73" s="20" t="s">
        <v>54</v>
      </c>
      <c r="D73" s="20" t="s">
        <v>112</v>
      </c>
      <c r="E73" s="16" t="s">
        <v>42</v>
      </c>
      <c r="F73" s="23">
        <v>2</v>
      </c>
      <c r="G73" s="36">
        <v>61.575</v>
      </c>
      <c r="H73" s="22">
        <v>123.15</v>
      </c>
      <c r="I73" s="92"/>
      <c r="J73" s="85"/>
    </row>
    <row r="74" ht="25" customHeight="1" spans="1:10">
      <c r="A74" s="23"/>
      <c r="B74" s="24"/>
      <c r="C74" s="20" t="s">
        <v>273</v>
      </c>
      <c r="D74" s="20" t="s">
        <v>48</v>
      </c>
      <c r="E74" s="16" t="s">
        <v>42</v>
      </c>
      <c r="F74" s="23">
        <v>8</v>
      </c>
      <c r="G74" s="36">
        <v>34.41</v>
      </c>
      <c r="H74" s="22">
        <v>275.28</v>
      </c>
      <c r="I74" s="92"/>
      <c r="J74" s="85"/>
    </row>
    <row r="75" ht="25" customHeight="1" spans="1:10">
      <c r="A75" s="23"/>
      <c r="B75" s="24"/>
      <c r="C75" s="20" t="s">
        <v>174</v>
      </c>
      <c r="D75" s="20" t="s">
        <v>171</v>
      </c>
      <c r="E75" s="16" t="s">
        <v>42</v>
      </c>
      <c r="F75" s="23">
        <v>1</v>
      </c>
      <c r="G75" s="36">
        <v>31.12</v>
      </c>
      <c r="H75" s="22">
        <v>31.12</v>
      </c>
      <c r="I75" s="92"/>
      <c r="J75" s="85"/>
    </row>
    <row r="76" ht="25" customHeight="1" spans="1:10">
      <c r="A76" s="23"/>
      <c r="B76" s="24"/>
      <c r="C76" s="20" t="s">
        <v>179</v>
      </c>
      <c r="D76" s="20" t="s">
        <v>180</v>
      </c>
      <c r="E76" s="16" t="s">
        <v>42</v>
      </c>
      <c r="F76" s="23">
        <v>1</v>
      </c>
      <c r="G76" s="36">
        <v>58.41</v>
      </c>
      <c r="H76" s="22">
        <v>58.41</v>
      </c>
      <c r="I76" s="92"/>
      <c r="J76" s="85"/>
    </row>
    <row r="77" ht="25" customHeight="1" spans="1:10">
      <c r="A77" s="23"/>
      <c r="B77" s="24"/>
      <c r="C77" s="20" t="s">
        <v>175</v>
      </c>
      <c r="D77" s="20" t="s">
        <v>50</v>
      </c>
      <c r="E77" s="16" t="s">
        <v>42</v>
      </c>
      <c r="F77" s="23">
        <v>2</v>
      </c>
      <c r="G77" s="36">
        <v>10.795</v>
      </c>
      <c r="H77" s="22">
        <v>21.59</v>
      </c>
      <c r="I77" s="92"/>
      <c r="J77" s="85"/>
    </row>
    <row r="78" ht="25" customHeight="1" spans="1:10">
      <c r="A78" s="23"/>
      <c r="B78" s="24"/>
      <c r="C78" s="20" t="s">
        <v>175</v>
      </c>
      <c r="D78" s="20" t="s">
        <v>51</v>
      </c>
      <c r="E78" s="16" t="s">
        <v>42</v>
      </c>
      <c r="F78" s="23">
        <v>2</v>
      </c>
      <c r="G78" s="36">
        <v>14.07</v>
      </c>
      <c r="H78" s="22">
        <v>28.14</v>
      </c>
      <c r="I78" s="92"/>
      <c r="J78" s="85"/>
    </row>
    <row r="79" ht="25" customHeight="1" spans="1:10">
      <c r="A79" s="23"/>
      <c r="B79" s="24"/>
      <c r="C79" s="20" t="s">
        <v>49</v>
      </c>
      <c r="D79" s="20" t="s">
        <v>50</v>
      </c>
      <c r="E79" s="16" t="s">
        <v>42</v>
      </c>
      <c r="F79" s="23">
        <v>1</v>
      </c>
      <c r="G79" s="36">
        <v>4.69</v>
      </c>
      <c r="H79" s="22">
        <v>4.69</v>
      </c>
      <c r="I79" s="92"/>
      <c r="J79" s="85"/>
    </row>
    <row r="80" ht="25" customHeight="1" spans="1:10">
      <c r="A80" s="23"/>
      <c r="B80" s="24"/>
      <c r="C80" s="20" t="s">
        <v>49</v>
      </c>
      <c r="D80" s="20" t="s">
        <v>51</v>
      </c>
      <c r="E80" s="16" t="s">
        <v>42</v>
      </c>
      <c r="F80" s="23">
        <v>3</v>
      </c>
      <c r="G80" s="36">
        <v>9.7333</v>
      </c>
      <c r="H80" s="22">
        <v>29.2</v>
      </c>
      <c r="I80" s="92"/>
      <c r="J80" s="85"/>
    </row>
    <row r="81" ht="25" customHeight="1" spans="1:10">
      <c r="A81" s="23"/>
      <c r="B81" s="24"/>
      <c r="C81" s="20" t="s">
        <v>52</v>
      </c>
      <c r="D81" s="20" t="s">
        <v>445</v>
      </c>
      <c r="E81" s="16" t="s">
        <v>42</v>
      </c>
      <c r="F81" s="23">
        <v>1</v>
      </c>
      <c r="G81" s="36">
        <v>30.49</v>
      </c>
      <c r="H81" s="22">
        <v>30.49</v>
      </c>
      <c r="I81" s="92"/>
      <c r="J81" s="85"/>
    </row>
    <row r="82" ht="25" customHeight="1" spans="1:10">
      <c r="A82" s="23"/>
      <c r="B82" s="24"/>
      <c r="C82" s="20" t="s">
        <v>52</v>
      </c>
      <c r="D82" s="20" t="s">
        <v>53</v>
      </c>
      <c r="E82" s="16" t="s">
        <v>42</v>
      </c>
      <c r="F82" s="23">
        <v>2</v>
      </c>
      <c r="G82" s="36">
        <v>19.23</v>
      </c>
      <c r="H82" s="22">
        <v>38.46</v>
      </c>
      <c r="I82" s="92"/>
      <c r="J82" s="85"/>
    </row>
    <row r="83" ht="25" customHeight="1" spans="1:10">
      <c r="A83" s="23"/>
      <c r="B83" s="24"/>
      <c r="C83" s="20" t="s">
        <v>18</v>
      </c>
      <c r="D83" s="20"/>
      <c r="E83" s="16"/>
      <c r="F83" s="23"/>
      <c r="G83" s="36"/>
      <c r="H83" s="98">
        <f>SUM(H67:H82)</f>
        <v>1280.88</v>
      </c>
      <c r="I83" s="92"/>
      <c r="J83" s="85"/>
    </row>
    <row r="84" ht="25" customHeight="1" spans="1:10">
      <c r="A84" s="99"/>
      <c r="B84" s="100"/>
      <c r="C84" s="101" t="s">
        <v>62</v>
      </c>
      <c r="D84" s="102"/>
      <c r="E84" s="102"/>
      <c r="F84" s="102"/>
      <c r="G84" s="103"/>
      <c r="H84" s="104">
        <f>H66+H83</f>
        <v>2347.56</v>
      </c>
      <c r="I84" s="121"/>
      <c r="J84" s="122"/>
    </row>
    <row r="85" ht="25" customHeight="1" spans="1:10">
      <c r="A85" s="38" t="s">
        <v>489</v>
      </c>
      <c r="B85" s="39"/>
      <c r="C85" s="40"/>
      <c r="D85" s="38"/>
      <c r="E85" s="38"/>
      <c r="F85" s="38"/>
      <c r="G85" s="38"/>
      <c r="H85" s="38"/>
      <c r="I85" s="38"/>
      <c r="J85" s="91"/>
    </row>
    <row r="86" ht="25" customHeight="1" spans="1:10">
      <c r="A86" s="93"/>
      <c r="B86" s="38"/>
      <c r="C86" s="105"/>
      <c r="D86" s="106"/>
      <c r="E86" s="106"/>
      <c r="F86" s="105"/>
      <c r="G86" s="107"/>
      <c r="H86" s="105"/>
      <c r="I86" s="106"/>
      <c r="J86" s="93"/>
    </row>
    <row r="87" ht="25" customHeight="1" spans="1:9">
      <c r="A87" s="39"/>
      <c r="B87" s="39"/>
      <c r="C87" s="40"/>
      <c r="D87" s="38"/>
      <c r="E87" s="38"/>
      <c r="F87" s="38"/>
      <c r="G87" s="38"/>
      <c r="H87" s="38"/>
      <c r="I87" s="38"/>
    </row>
    <row r="88" ht="25" customHeight="1" spans="1:10">
      <c r="A88" s="1"/>
      <c r="B88" s="2" t="s">
        <v>1</v>
      </c>
      <c r="C88" s="3"/>
      <c r="D88" s="3"/>
      <c r="E88" s="3"/>
      <c r="F88" s="3"/>
      <c r="G88" s="3"/>
      <c r="H88" s="3"/>
      <c r="I88" s="3"/>
      <c r="J88" s="83"/>
    </row>
    <row r="89" ht="25" customHeight="1" spans="1:10">
      <c r="A89" s="4">
        <v>44920</v>
      </c>
      <c r="B89" s="5"/>
      <c r="C89" s="6"/>
      <c r="D89" s="7" t="s">
        <v>385</v>
      </c>
      <c r="E89" s="8"/>
      <c r="F89" s="9"/>
      <c r="G89" s="10"/>
      <c r="H89" s="11"/>
      <c r="I89" s="84" t="s">
        <v>3</v>
      </c>
      <c r="J89" s="85"/>
    </row>
    <row r="90" ht="25" customHeight="1" spans="1:10">
      <c r="A90" s="12" t="s">
        <v>4</v>
      </c>
      <c r="B90" s="13" t="s">
        <v>5</v>
      </c>
      <c r="C90" s="14" t="s">
        <v>6</v>
      </c>
      <c r="D90" s="15" t="s">
        <v>7</v>
      </c>
      <c r="E90" s="14" t="s">
        <v>8</v>
      </c>
      <c r="F90" s="16" t="s">
        <v>9</v>
      </c>
      <c r="G90" s="17"/>
      <c r="H90" s="17"/>
      <c r="I90" s="86" t="s">
        <v>10</v>
      </c>
      <c r="J90" s="87"/>
    </row>
    <row r="91" ht="25" customHeight="1" spans="1:10">
      <c r="A91" s="12"/>
      <c r="B91" s="13"/>
      <c r="C91" s="18"/>
      <c r="D91" s="19"/>
      <c r="E91" s="14"/>
      <c r="F91" s="20" t="s">
        <v>11</v>
      </c>
      <c r="G91" s="21" t="s">
        <v>12</v>
      </c>
      <c r="H91" s="22" t="s">
        <v>13</v>
      </c>
      <c r="I91" s="88"/>
      <c r="J91" s="87"/>
    </row>
    <row r="92" ht="25" customHeight="1" spans="1:10">
      <c r="A92" s="12">
        <v>3</v>
      </c>
      <c r="B92" s="13" t="s">
        <v>14</v>
      </c>
      <c r="C92" s="23" t="s">
        <v>65</v>
      </c>
      <c r="D92" s="108" t="s">
        <v>223</v>
      </c>
      <c r="E92" s="20" t="s">
        <v>67</v>
      </c>
      <c r="F92" s="20">
        <v>0.0966</v>
      </c>
      <c r="G92" s="21">
        <v>9429.1925</v>
      </c>
      <c r="H92" s="22">
        <v>910.86</v>
      </c>
      <c r="I92" s="88"/>
      <c r="J92" s="85"/>
    </row>
    <row r="93" ht="25" customHeight="1" spans="1:10">
      <c r="A93" s="12"/>
      <c r="B93" s="13"/>
      <c r="C93" s="23" t="s">
        <v>157</v>
      </c>
      <c r="D93" s="108" t="s">
        <v>50</v>
      </c>
      <c r="E93" s="20" t="s">
        <v>17</v>
      </c>
      <c r="F93" s="20">
        <v>13</v>
      </c>
      <c r="G93" s="21">
        <v>3.9031</v>
      </c>
      <c r="H93" s="22">
        <v>50.74</v>
      </c>
      <c r="I93" s="88"/>
      <c r="J93" s="85"/>
    </row>
    <row r="94" ht="25" customHeight="1" spans="1:10">
      <c r="A94" s="12"/>
      <c r="B94" s="13"/>
      <c r="C94" s="23" t="s">
        <v>155</v>
      </c>
      <c r="D94" s="108" t="s">
        <v>71</v>
      </c>
      <c r="E94" s="20" t="s">
        <v>17</v>
      </c>
      <c r="F94" s="20">
        <v>0.1</v>
      </c>
      <c r="G94" s="21">
        <v>13.8</v>
      </c>
      <c r="H94" s="22">
        <v>1.38</v>
      </c>
      <c r="I94" s="88"/>
      <c r="J94" s="85"/>
    </row>
    <row r="95" ht="25" customHeight="1" spans="1:10">
      <c r="A95" s="12"/>
      <c r="B95" s="13"/>
      <c r="C95" s="20" t="s">
        <v>18</v>
      </c>
      <c r="D95" s="47"/>
      <c r="E95" s="47"/>
      <c r="F95" s="109"/>
      <c r="G95" s="110"/>
      <c r="H95" s="111">
        <f>SUM(H92:H94)</f>
        <v>962.98</v>
      </c>
      <c r="I95" s="88"/>
      <c r="J95" s="85"/>
    </row>
    <row r="96" ht="25" customHeight="1" spans="1:10">
      <c r="A96" s="68">
        <v>38</v>
      </c>
      <c r="B96" s="112" t="s">
        <v>139</v>
      </c>
      <c r="C96" s="20" t="s">
        <v>282</v>
      </c>
      <c r="D96" s="20" t="s">
        <v>484</v>
      </c>
      <c r="E96" s="47" t="s">
        <v>22</v>
      </c>
      <c r="F96" s="47">
        <v>4</v>
      </c>
      <c r="G96" s="50">
        <v>713.32</v>
      </c>
      <c r="H96" s="52">
        <v>2853.28</v>
      </c>
      <c r="I96" s="92"/>
      <c r="J96" s="85"/>
    </row>
    <row r="97" ht="25" customHeight="1" spans="1:10">
      <c r="A97" s="68"/>
      <c r="B97" s="112"/>
      <c r="C97" s="20" t="s">
        <v>278</v>
      </c>
      <c r="D97" s="20" t="s">
        <v>279</v>
      </c>
      <c r="E97" s="47" t="s">
        <v>22</v>
      </c>
      <c r="F97" s="109">
        <v>4</v>
      </c>
      <c r="G97" s="110">
        <v>974.38</v>
      </c>
      <c r="H97" s="113">
        <v>3897.52</v>
      </c>
      <c r="I97" s="92"/>
      <c r="J97" s="85"/>
    </row>
    <row r="98" ht="25" customHeight="1" spans="1:10">
      <c r="A98" s="68"/>
      <c r="B98" s="112"/>
      <c r="C98" s="20" t="s">
        <v>285</v>
      </c>
      <c r="D98" s="20" t="s">
        <v>58</v>
      </c>
      <c r="E98" s="47" t="s">
        <v>22</v>
      </c>
      <c r="F98" s="109">
        <v>4</v>
      </c>
      <c r="G98" s="110">
        <v>584.07</v>
      </c>
      <c r="H98" s="113">
        <v>2336.28</v>
      </c>
      <c r="I98" s="92"/>
      <c r="J98" s="85"/>
    </row>
    <row r="99" ht="25" customHeight="1" spans="1:10">
      <c r="A99" s="23"/>
      <c r="B99" s="24"/>
      <c r="C99" s="20" t="s">
        <v>18</v>
      </c>
      <c r="D99" s="47"/>
      <c r="E99" s="47"/>
      <c r="F99" s="109"/>
      <c r="G99" s="110"/>
      <c r="H99" s="111">
        <f>SUM(H96:H98)</f>
        <v>9087.08</v>
      </c>
      <c r="I99" s="92"/>
      <c r="J99" s="85"/>
    </row>
    <row r="100" ht="25" customHeight="1" spans="1:10">
      <c r="A100" s="23">
        <v>52</v>
      </c>
      <c r="B100" s="24" t="s">
        <v>28</v>
      </c>
      <c r="C100" s="20" t="s">
        <v>165</v>
      </c>
      <c r="D100" s="47" t="s">
        <v>50</v>
      </c>
      <c r="E100" s="57" t="s">
        <v>42</v>
      </c>
      <c r="F100" s="109">
        <v>1</v>
      </c>
      <c r="G100" s="114">
        <v>14.3</v>
      </c>
      <c r="H100" s="113">
        <v>14.3</v>
      </c>
      <c r="I100" s="92"/>
      <c r="J100" s="85"/>
    </row>
    <row r="101" ht="25" customHeight="1" spans="1:10">
      <c r="A101" s="23"/>
      <c r="B101" s="24"/>
      <c r="C101" s="20" t="s">
        <v>49</v>
      </c>
      <c r="D101" s="47" t="s">
        <v>50</v>
      </c>
      <c r="E101" s="57" t="s">
        <v>42</v>
      </c>
      <c r="F101" s="109">
        <v>16</v>
      </c>
      <c r="G101" s="114">
        <v>4.8763</v>
      </c>
      <c r="H101" s="113">
        <v>78.02</v>
      </c>
      <c r="I101" s="92"/>
      <c r="J101" s="85"/>
    </row>
    <row r="102" ht="25" customHeight="1" spans="1:10">
      <c r="A102" s="23"/>
      <c r="B102" s="24"/>
      <c r="C102" s="20" t="s">
        <v>201</v>
      </c>
      <c r="D102" s="47" t="s">
        <v>202</v>
      </c>
      <c r="E102" s="57" t="s">
        <v>42</v>
      </c>
      <c r="F102" s="109">
        <v>12</v>
      </c>
      <c r="G102" s="114">
        <v>7.0475</v>
      </c>
      <c r="H102" s="113">
        <v>84.57</v>
      </c>
      <c r="I102" s="92"/>
      <c r="J102" s="85"/>
    </row>
    <row r="103" ht="25" customHeight="1" spans="1:10">
      <c r="A103" s="23"/>
      <c r="B103" s="24"/>
      <c r="C103" s="20" t="s">
        <v>183</v>
      </c>
      <c r="D103" s="47"/>
      <c r="E103" s="57" t="s">
        <v>42</v>
      </c>
      <c r="F103" s="109">
        <v>2</v>
      </c>
      <c r="G103" s="114">
        <v>3.195</v>
      </c>
      <c r="H103" s="113">
        <v>6.39</v>
      </c>
      <c r="I103" s="92"/>
      <c r="J103" s="85"/>
    </row>
    <row r="104" ht="25" customHeight="1" spans="1:10">
      <c r="A104" s="23"/>
      <c r="B104" s="24"/>
      <c r="C104" s="20" t="s">
        <v>192</v>
      </c>
      <c r="D104" s="47"/>
      <c r="E104" s="57" t="s">
        <v>42</v>
      </c>
      <c r="F104" s="109">
        <v>1</v>
      </c>
      <c r="G104" s="114">
        <v>2.34</v>
      </c>
      <c r="H104" s="113">
        <v>2.34</v>
      </c>
      <c r="I104" s="92"/>
      <c r="J104" s="85"/>
    </row>
    <row r="105" ht="25" customHeight="1" spans="1:10">
      <c r="A105" s="23"/>
      <c r="B105" s="24"/>
      <c r="C105" s="20" t="s">
        <v>191</v>
      </c>
      <c r="D105" s="47"/>
      <c r="E105" s="57" t="s">
        <v>42</v>
      </c>
      <c r="F105" s="109">
        <v>1</v>
      </c>
      <c r="G105" s="114">
        <v>2.04</v>
      </c>
      <c r="H105" s="113">
        <v>2.04</v>
      </c>
      <c r="I105" s="92"/>
      <c r="J105" s="85"/>
    </row>
    <row r="106" ht="25" customHeight="1" spans="1:10">
      <c r="A106" s="23"/>
      <c r="B106" s="24"/>
      <c r="C106" s="20" t="s">
        <v>18</v>
      </c>
      <c r="D106" s="47"/>
      <c r="E106" s="47"/>
      <c r="F106" s="109"/>
      <c r="G106" s="110"/>
      <c r="H106" s="111">
        <f>SUM(H100:H105)</f>
        <v>187.66</v>
      </c>
      <c r="I106" s="92"/>
      <c r="J106" s="85"/>
    </row>
    <row r="107" ht="25" customHeight="1" spans="1:10">
      <c r="A107" s="23">
        <v>44</v>
      </c>
      <c r="B107" s="24" t="s">
        <v>56</v>
      </c>
      <c r="C107" s="20" t="s">
        <v>100</v>
      </c>
      <c r="D107" s="47" t="s">
        <v>58</v>
      </c>
      <c r="E107" s="57" t="s">
        <v>42</v>
      </c>
      <c r="F107" s="109">
        <v>2</v>
      </c>
      <c r="G107" s="114">
        <v>25.125</v>
      </c>
      <c r="H107" s="113">
        <v>50.25</v>
      </c>
      <c r="I107" s="92"/>
      <c r="J107" s="85"/>
    </row>
    <row r="108" ht="25" customHeight="1" spans="1:10">
      <c r="A108" s="23"/>
      <c r="B108" s="24"/>
      <c r="C108" s="20" t="s">
        <v>18</v>
      </c>
      <c r="D108" s="47"/>
      <c r="E108" s="47"/>
      <c r="F108" s="109"/>
      <c r="G108" s="110"/>
      <c r="H108" s="111">
        <f>SUM(H107:H107)</f>
        <v>50.25</v>
      </c>
      <c r="I108" s="92"/>
      <c r="J108" s="85"/>
    </row>
    <row r="109" ht="25" customHeight="1" spans="1:10">
      <c r="A109" s="23">
        <v>60</v>
      </c>
      <c r="B109" s="24" t="s">
        <v>59</v>
      </c>
      <c r="C109" s="20" t="s">
        <v>60</v>
      </c>
      <c r="D109" s="47" t="s">
        <v>72</v>
      </c>
      <c r="E109" s="57" t="s">
        <v>42</v>
      </c>
      <c r="F109" s="109">
        <v>1</v>
      </c>
      <c r="G109" s="114">
        <v>114.16</v>
      </c>
      <c r="H109" s="113">
        <v>114.16</v>
      </c>
      <c r="I109" s="92"/>
      <c r="J109" s="85"/>
    </row>
    <row r="110" ht="25" customHeight="1" spans="1:10">
      <c r="A110" s="23"/>
      <c r="B110" s="24"/>
      <c r="C110" s="20" t="s">
        <v>18</v>
      </c>
      <c r="D110" s="47"/>
      <c r="E110" s="47"/>
      <c r="F110" s="109"/>
      <c r="G110" s="110"/>
      <c r="H110" s="111">
        <f>SUM(H109:H109)</f>
        <v>114.16</v>
      </c>
      <c r="I110" s="92"/>
      <c r="J110" s="85"/>
    </row>
    <row r="111" ht="25" customHeight="1" spans="1:10">
      <c r="A111" s="23"/>
      <c r="B111" s="33"/>
      <c r="C111" s="34" t="s">
        <v>62</v>
      </c>
      <c r="D111" s="47"/>
      <c r="E111" s="57"/>
      <c r="F111" s="58"/>
      <c r="G111" s="56"/>
      <c r="H111" s="53">
        <f>H95+H99+H106+H108+H110</f>
        <v>10402.13</v>
      </c>
      <c r="I111" s="90"/>
      <c r="J111" s="87"/>
    </row>
    <row r="112" ht="25" customHeight="1" spans="1:10">
      <c r="A112" s="38" t="s">
        <v>490</v>
      </c>
      <c r="B112" s="39"/>
      <c r="C112" s="40"/>
      <c r="D112" s="38"/>
      <c r="E112" s="38"/>
      <c r="F112" s="38"/>
      <c r="G112" s="38"/>
      <c r="H112" s="38"/>
      <c r="I112" s="38"/>
      <c r="J112" s="91"/>
    </row>
    <row r="113" ht="25" customHeight="1"/>
    <row r="114" ht="25" customHeight="1" spans="1:10">
      <c r="A114" s="1"/>
      <c r="B114" s="115"/>
      <c r="C114" s="116"/>
      <c r="D114" s="116"/>
      <c r="E114" s="116"/>
      <c r="F114" s="116"/>
      <c r="G114" s="44"/>
      <c r="H114" s="117"/>
      <c r="I114" s="123"/>
      <c r="J114" s="85"/>
    </row>
    <row r="115" ht="25" customHeight="1" spans="1:10">
      <c r="A115" s="1"/>
      <c r="B115" s="115"/>
      <c r="C115" s="116"/>
      <c r="D115" s="116"/>
      <c r="E115" s="116"/>
      <c r="F115" s="116"/>
      <c r="G115" s="44"/>
      <c r="H115" s="117"/>
      <c r="I115" s="123"/>
      <c r="J115" s="85"/>
    </row>
    <row r="116" ht="25" customHeight="1" spans="1:9">
      <c r="A116" s="39"/>
      <c r="B116" s="39"/>
      <c r="C116" s="40"/>
      <c r="D116" s="38"/>
      <c r="E116" s="38"/>
      <c r="F116" s="38"/>
      <c r="G116" s="38"/>
      <c r="H116" s="38"/>
      <c r="I116" s="38"/>
    </row>
    <row r="117" ht="25" customHeight="1" spans="1:10">
      <c r="A117" s="1" t="s">
        <v>0</v>
      </c>
      <c r="B117" s="2" t="s">
        <v>1</v>
      </c>
      <c r="C117" s="3"/>
      <c r="D117" s="3"/>
      <c r="E117" s="3"/>
      <c r="F117" s="3"/>
      <c r="G117" s="3"/>
      <c r="H117" s="3"/>
      <c r="I117" s="3"/>
      <c r="J117" s="83"/>
    </row>
    <row r="118" ht="30" customHeight="1" spans="1:10">
      <c r="A118" s="4">
        <v>44920</v>
      </c>
      <c r="B118" s="5"/>
      <c r="C118" s="6"/>
      <c r="D118" s="7" t="s">
        <v>494</v>
      </c>
      <c r="E118" s="8"/>
      <c r="F118" s="9"/>
      <c r="G118" s="10"/>
      <c r="H118" s="11"/>
      <c r="I118" s="84" t="s">
        <v>3</v>
      </c>
      <c r="J118" s="85"/>
    </row>
    <row r="119" ht="25" customHeight="1" spans="1:10">
      <c r="A119" s="4">
        <v>3</v>
      </c>
      <c r="B119" s="118" t="s">
        <v>14</v>
      </c>
      <c r="C119" s="119" t="s">
        <v>65</v>
      </c>
      <c r="D119" s="120" t="s">
        <v>223</v>
      </c>
      <c r="E119" s="120" t="s">
        <v>17</v>
      </c>
      <c r="F119" s="20">
        <v>0.03191</v>
      </c>
      <c r="G119" s="21">
        <v>9429.33</v>
      </c>
      <c r="H119" s="26">
        <v>300.89</v>
      </c>
      <c r="I119" s="92"/>
      <c r="J119" s="85"/>
    </row>
    <row r="120" ht="25" customHeight="1" spans="1:10">
      <c r="A120" s="4"/>
      <c r="B120" s="118"/>
      <c r="C120" s="119" t="s">
        <v>65</v>
      </c>
      <c r="D120" s="120" t="s">
        <v>224</v>
      </c>
      <c r="E120" s="120" t="s">
        <v>17</v>
      </c>
      <c r="F120" s="20">
        <v>0.34528</v>
      </c>
      <c r="G120" s="21">
        <v>7850.41</v>
      </c>
      <c r="H120" s="26">
        <v>2710.59</v>
      </c>
      <c r="I120" s="92"/>
      <c r="J120" s="85"/>
    </row>
    <row r="121" ht="25" customHeight="1" spans="1:10">
      <c r="A121" s="4"/>
      <c r="B121" s="118"/>
      <c r="C121" s="20" t="s">
        <v>18</v>
      </c>
      <c r="D121" s="20"/>
      <c r="E121" s="20"/>
      <c r="F121" s="20"/>
      <c r="G121" s="21"/>
      <c r="H121" s="29">
        <f>SUM(H114:H120)</f>
        <v>3011.48</v>
      </c>
      <c r="I121" s="92"/>
      <c r="J121" s="85"/>
    </row>
    <row r="122" ht="25" customHeight="1" spans="1:9">
      <c r="A122" s="23">
        <v>38</v>
      </c>
      <c r="B122" s="24" t="s">
        <v>139</v>
      </c>
      <c r="C122" s="54" t="s">
        <v>98</v>
      </c>
      <c r="D122" s="54" t="s">
        <v>235</v>
      </c>
      <c r="E122" s="54" t="s">
        <v>508</v>
      </c>
      <c r="F122" s="23">
        <v>1</v>
      </c>
      <c r="G122" s="21">
        <v>3657.49</v>
      </c>
      <c r="H122" s="23">
        <v>3657.49</v>
      </c>
      <c r="I122" s="92"/>
    </row>
    <row r="123" ht="25" customHeight="1" spans="1:9">
      <c r="A123" s="23"/>
      <c r="B123" s="24"/>
      <c r="C123" s="54" t="s">
        <v>282</v>
      </c>
      <c r="D123" s="54" t="s">
        <v>484</v>
      </c>
      <c r="E123" s="54" t="s">
        <v>508</v>
      </c>
      <c r="F123" s="23">
        <v>10</v>
      </c>
      <c r="G123" s="21">
        <v>713.32</v>
      </c>
      <c r="H123" s="23">
        <v>7133.19</v>
      </c>
      <c r="I123" s="89"/>
    </row>
    <row r="124" ht="25" customHeight="1" spans="1:9">
      <c r="A124" s="23"/>
      <c r="B124" s="24"/>
      <c r="C124" s="54" t="s">
        <v>278</v>
      </c>
      <c r="D124" s="54" t="s">
        <v>485</v>
      </c>
      <c r="E124" s="54" t="s">
        <v>42</v>
      </c>
      <c r="F124" s="23">
        <v>1</v>
      </c>
      <c r="G124" s="21">
        <v>3039.89</v>
      </c>
      <c r="H124" s="23">
        <v>3039.89</v>
      </c>
      <c r="I124" s="89"/>
    </row>
    <row r="125" ht="25" customHeight="1" spans="1:9">
      <c r="A125" s="23"/>
      <c r="B125" s="24"/>
      <c r="C125" s="54" t="s">
        <v>278</v>
      </c>
      <c r="D125" s="54" t="s">
        <v>279</v>
      </c>
      <c r="E125" s="54" t="s">
        <v>508</v>
      </c>
      <c r="F125" s="23">
        <v>3</v>
      </c>
      <c r="G125" s="21">
        <v>974.38</v>
      </c>
      <c r="H125" s="23">
        <v>2923.14</v>
      </c>
      <c r="I125" s="89"/>
    </row>
    <row r="126" ht="25" customHeight="1" spans="1:9">
      <c r="A126" s="23"/>
      <c r="B126" s="24"/>
      <c r="C126" s="54" t="s">
        <v>284</v>
      </c>
      <c r="D126" s="54" t="s">
        <v>246</v>
      </c>
      <c r="E126" s="54" t="s">
        <v>508</v>
      </c>
      <c r="F126" s="23">
        <v>1</v>
      </c>
      <c r="G126" s="21">
        <v>2942.48</v>
      </c>
      <c r="H126" s="23">
        <v>2942.48</v>
      </c>
      <c r="I126" s="89"/>
    </row>
    <row r="127" ht="25" customHeight="1" spans="1:9">
      <c r="A127" s="23"/>
      <c r="B127" s="24"/>
      <c r="C127" s="54" t="s">
        <v>284</v>
      </c>
      <c r="D127" s="54" t="s">
        <v>71</v>
      </c>
      <c r="E127" s="54" t="s">
        <v>508</v>
      </c>
      <c r="F127" s="23">
        <v>1</v>
      </c>
      <c r="G127" s="21">
        <v>1411</v>
      </c>
      <c r="H127" s="23">
        <v>1411</v>
      </c>
      <c r="I127" s="89"/>
    </row>
    <row r="128" ht="25" customHeight="1" spans="1:9">
      <c r="A128" s="23"/>
      <c r="B128" s="24"/>
      <c r="C128" s="54" t="s">
        <v>285</v>
      </c>
      <c r="D128" s="54" t="s">
        <v>509</v>
      </c>
      <c r="E128" s="54" t="s">
        <v>508</v>
      </c>
      <c r="F128" s="23">
        <v>1</v>
      </c>
      <c r="G128" s="21">
        <v>10678.76</v>
      </c>
      <c r="H128" s="23">
        <v>10678.76</v>
      </c>
      <c r="I128" s="89"/>
    </row>
    <row r="129" ht="25" customHeight="1" spans="1:9">
      <c r="A129" s="23"/>
      <c r="B129" s="24"/>
      <c r="C129" s="54" t="s">
        <v>285</v>
      </c>
      <c r="D129" s="54" t="s">
        <v>243</v>
      </c>
      <c r="E129" s="54" t="s">
        <v>508</v>
      </c>
      <c r="F129" s="124">
        <v>1</v>
      </c>
      <c r="G129" s="125">
        <v>2405.3</v>
      </c>
      <c r="H129" s="23">
        <v>2405.3</v>
      </c>
      <c r="I129" s="89"/>
    </row>
    <row r="130" ht="25" customHeight="1" spans="1:9">
      <c r="A130" s="23"/>
      <c r="B130" s="24"/>
      <c r="C130" s="54" t="s">
        <v>280</v>
      </c>
      <c r="D130" s="54" t="s">
        <v>281</v>
      </c>
      <c r="E130" s="54" t="s">
        <v>508</v>
      </c>
      <c r="F130" s="124">
        <v>70</v>
      </c>
      <c r="G130" s="125">
        <v>14.1593</v>
      </c>
      <c r="H130" s="23">
        <v>991.15</v>
      </c>
      <c r="I130" s="89"/>
    </row>
    <row r="131" ht="25" customHeight="1" spans="1:9">
      <c r="A131" s="23"/>
      <c r="B131" s="24"/>
      <c r="C131" s="20" t="s">
        <v>18</v>
      </c>
      <c r="D131" s="20"/>
      <c r="E131" s="20"/>
      <c r="F131" s="27"/>
      <c r="G131" s="125"/>
      <c r="H131" s="29">
        <f>SUM(H122:H130)</f>
        <v>35182.4</v>
      </c>
      <c r="I131" s="89"/>
    </row>
    <row r="132" ht="25" customHeight="1" spans="1:9">
      <c r="A132" s="23">
        <v>52</v>
      </c>
      <c r="B132" s="24" t="s">
        <v>28</v>
      </c>
      <c r="C132" s="20" t="s">
        <v>201</v>
      </c>
      <c r="D132" s="20" t="s">
        <v>202</v>
      </c>
      <c r="E132" s="54" t="s">
        <v>508</v>
      </c>
      <c r="F132" s="27">
        <v>4</v>
      </c>
      <c r="G132" s="125">
        <v>7.0475</v>
      </c>
      <c r="H132" s="26">
        <v>28.19</v>
      </c>
      <c r="I132" s="89"/>
    </row>
    <row r="133" ht="25" customHeight="1" spans="1:9">
      <c r="A133" s="23"/>
      <c r="B133" s="24"/>
      <c r="C133" s="20" t="s">
        <v>201</v>
      </c>
      <c r="D133" s="20" t="s">
        <v>510</v>
      </c>
      <c r="E133" s="54" t="s">
        <v>508</v>
      </c>
      <c r="F133" s="27">
        <v>15</v>
      </c>
      <c r="G133" s="125">
        <v>11.9467</v>
      </c>
      <c r="H133" s="26">
        <v>179.2</v>
      </c>
      <c r="I133" s="89"/>
    </row>
    <row r="134" ht="25" customHeight="1" spans="1:9">
      <c r="A134" s="23"/>
      <c r="B134" s="24"/>
      <c r="C134" s="20" t="s">
        <v>49</v>
      </c>
      <c r="D134" s="20" t="s">
        <v>50</v>
      </c>
      <c r="E134" s="54" t="s">
        <v>508</v>
      </c>
      <c r="F134" s="27">
        <v>4</v>
      </c>
      <c r="G134" s="125">
        <v>4.875</v>
      </c>
      <c r="H134" s="26">
        <v>19.5</v>
      </c>
      <c r="I134" s="89"/>
    </row>
    <row r="135" ht="25" customHeight="1" spans="1:9">
      <c r="A135" s="23"/>
      <c r="B135" s="24"/>
      <c r="C135" s="20" t="s">
        <v>49</v>
      </c>
      <c r="D135" s="20" t="s">
        <v>241</v>
      </c>
      <c r="E135" s="54" t="s">
        <v>508</v>
      </c>
      <c r="F135" s="27">
        <v>17</v>
      </c>
      <c r="G135" s="125">
        <v>39.2027</v>
      </c>
      <c r="H135" s="26">
        <v>666.45</v>
      </c>
      <c r="I135" s="89"/>
    </row>
    <row r="136" ht="25" customHeight="1" spans="1:9">
      <c r="A136" s="23"/>
      <c r="B136" s="24"/>
      <c r="C136" s="20" t="s">
        <v>52</v>
      </c>
      <c r="D136" s="20" t="s">
        <v>241</v>
      </c>
      <c r="E136" s="54" t="s">
        <v>508</v>
      </c>
      <c r="F136" s="27">
        <v>1</v>
      </c>
      <c r="G136" s="125">
        <v>26.84</v>
      </c>
      <c r="H136" s="26">
        <v>26.84</v>
      </c>
      <c r="I136" s="89"/>
    </row>
    <row r="137" ht="25" customHeight="1" spans="1:9">
      <c r="A137" s="23"/>
      <c r="B137" s="24"/>
      <c r="C137" s="20" t="s">
        <v>244</v>
      </c>
      <c r="D137" s="20" t="s">
        <v>241</v>
      </c>
      <c r="E137" s="54" t="s">
        <v>508</v>
      </c>
      <c r="F137" s="27">
        <v>2</v>
      </c>
      <c r="G137" s="125">
        <v>75.44</v>
      </c>
      <c r="H137" s="26">
        <v>150.88</v>
      </c>
      <c r="I137" s="89"/>
    </row>
    <row r="138" ht="25" customHeight="1" spans="1:9">
      <c r="A138" s="23"/>
      <c r="B138" s="24"/>
      <c r="C138" s="20" t="s">
        <v>507</v>
      </c>
      <c r="D138" s="20" t="s">
        <v>206</v>
      </c>
      <c r="E138" s="54" t="s">
        <v>508</v>
      </c>
      <c r="F138" s="27">
        <v>18</v>
      </c>
      <c r="G138" s="125">
        <v>13.27</v>
      </c>
      <c r="H138" s="26">
        <v>238.94</v>
      </c>
      <c r="I138" s="89"/>
    </row>
    <row r="139" ht="25" customHeight="1" spans="1:9">
      <c r="A139" s="23"/>
      <c r="B139" s="24"/>
      <c r="C139" s="20" t="s">
        <v>209</v>
      </c>
      <c r="D139" s="20" t="s">
        <v>210</v>
      </c>
      <c r="E139" s="54" t="s">
        <v>508</v>
      </c>
      <c r="F139" s="27">
        <v>4</v>
      </c>
      <c r="G139" s="125">
        <v>3.45</v>
      </c>
      <c r="H139" s="26">
        <v>13.81</v>
      </c>
      <c r="I139" s="89"/>
    </row>
    <row r="140" ht="25" customHeight="1" spans="1:9">
      <c r="A140" s="23"/>
      <c r="B140" s="24"/>
      <c r="C140" s="20" t="s">
        <v>178</v>
      </c>
      <c r="D140" s="20" t="s">
        <v>58</v>
      </c>
      <c r="E140" s="54" t="s">
        <v>508</v>
      </c>
      <c r="F140" s="27">
        <v>2</v>
      </c>
      <c r="G140" s="125">
        <v>4.52</v>
      </c>
      <c r="H140" s="26">
        <v>9.04</v>
      </c>
      <c r="I140" s="89"/>
    </row>
    <row r="141" ht="25" customHeight="1" spans="1:9">
      <c r="A141" s="23"/>
      <c r="B141" s="24"/>
      <c r="C141" s="20" t="s">
        <v>137</v>
      </c>
      <c r="D141" s="20" t="s">
        <v>499</v>
      </c>
      <c r="E141" s="54" t="s">
        <v>508</v>
      </c>
      <c r="F141" s="27">
        <v>1</v>
      </c>
      <c r="G141" s="125">
        <v>93.47</v>
      </c>
      <c r="H141" s="26">
        <v>93.47</v>
      </c>
      <c r="I141" s="89"/>
    </row>
    <row r="142" ht="25" customHeight="1" spans="1:9">
      <c r="A142" s="23"/>
      <c r="B142" s="24"/>
      <c r="C142" s="20" t="s">
        <v>18</v>
      </c>
      <c r="D142" s="20"/>
      <c r="E142" s="20"/>
      <c r="F142" s="27"/>
      <c r="G142" s="125"/>
      <c r="H142" s="29">
        <f>SUM(H132:H141)</f>
        <v>1426.32</v>
      </c>
      <c r="I142" s="89"/>
    </row>
    <row r="143" ht="25" customHeight="1" spans="1:9">
      <c r="A143" s="23">
        <v>44</v>
      </c>
      <c r="B143" s="24" t="s">
        <v>56</v>
      </c>
      <c r="C143" s="54" t="s">
        <v>57</v>
      </c>
      <c r="D143" s="54" t="s">
        <v>58</v>
      </c>
      <c r="E143" s="54" t="s">
        <v>42</v>
      </c>
      <c r="F143" s="54">
        <v>1</v>
      </c>
      <c r="G143" s="21">
        <v>301.71</v>
      </c>
      <c r="H143" s="23">
        <v>301.71</v>
      </c>
      <c r="I143" s="89"/>
    </row>
    <row r="144" ht="25" customHeight="1" spans="1:9">
      <c r="A144" s="23"/>
      <c r="B144" s="24"/>
      <c r="C144" s="54" t="s">
        <v>57</v>
      </c>
      <c r="D144" s="54" t="s">
        <v>71</v>
      </c>
      <c r="E144" s="54" t="s">
        <v>42</v>
      </c>
      <c r="F144" s="124">
        <v>1</v>
      </c>
      <c r="G144" s="125">
        <v>491.45</v>
      </c>
      <c r="H144" s="23">
        <v>491.45</v>
      </c>
      <c r="I144" s="89"/>
    </row>
    <row r="145" ht="25" customHeight="1" spans="1:9">
      <c r="A145" s="23"/>
      <c r="B145" s="24"/>
      <c r="C145" s="54" t="s">
        <v>57</v>
      </c>
      <c r="D145" s="54" t="s">
        <v>243</v>
      </c>
      <c r="E145" s="54" t="s">
        <v>42</v>
      </c>
      <c r="F145" s="124">
        <v>1</v>
      </c>
      <c r="G145" s="125">
        <v>713.67</v>
      </c>
      <c r="H145" s="23">
        <v>713.67</v>
      </c>
      <c r="I145" s="89"/>
    </row>
    <row r="146" ht="25" customHeight="1" spans="1:9">
      <c r="A146" s="23"/>
      <c r="B146" s="24"/>
      <c r="C146" s="20" t="s">
        <v>18</v>
      </c>
      <c r="D146" s="20"/>
      <c r="E146" s="20"/>
      <c r="F146" s="27"/>
      <c r="G146" s="125"/>
      <c r="H146" s="29">
        <f>SUM(H143:H145)</f>
        <v>1506.83</v>
      </c>
      <c r="I146" s="89"/>
    </row>
    <row r="147" ht="25" customHeight="1" spans="1:9">
      <c r="A147" s="23"/>
      <c r="B147" s="33"/>
      <c r="C147" s="34" t="s">
        <v>62</v>
      </c>
      <c r="D147" s="34"/>
      <c r="E147" s="35"/>
      <c r="F147" s="23"/>
      <c r="G147" s="36"/>
      <c r="H147" s="37">
        <f>H121+H131+H142+H146</f>
        <v>41127.03</v>
      </c>
      <c r="I147" s="90"/>
    </row>
    <row r="148" ht="25" customHeight="1" spans="1:9">
      <c r="A148" s="38" t="s">
        <v>497</v>
      </c>
      <c r="B148" s="39"/>
      <c r="C148" s="40"/>
      <c r="D148" s="38"/>
      <c r="E148" s="38"/>
      <c r="F148" s="38"/>
      <c r="G148" s="38"/>
      <c r="H148" s="38"/>
      <c r="I148" s="38"/>
    </row>
    <row r="149" ht="25" customHeight="1"/>
    <row r="150" ht="25" customHeight="1"/>
    <row r="151" ht="25" customHeight="1" spans="1:10">
      <c r="A151" s="93"/>
      <c r="B151" s="38"/>
      <c r="C151" s="105"/>
      <c r="D151" s="106"/>
      <c r="E151" s="106"/>
      <c r="F151" s="105"/>
      <c r="G151" s="107"/>
      <c r="H151" s="105"/>
      <c r="I151" s="106"/>
      <c r="J151" s="93"/>
    </row>
    <row r="152" ht="25" customHeight="1"/>
    <row r="153" ht="25" customHeight="1" spans="1:10">
      <c r="A153" s="1" t="s">
        <v>0</v>
      </c>
      <c r="B153" s="2" t="s">
        <v>1</v>
      </c>
      <c r="C153" s="3"/>
      <c r="D153" s="3"/>
      <c r="E153" s="3"/>
      <c r="F153" s="3"/>
      <c r="G153" s="3"/>
      <c r="H153" s="3"/>
      <c r="I153" s="3"/>
      <c r="J153" s="93"/>
    </row>
    <row r="154" ht="25" customHeight="1" spans="1:10">
      <c r="A154" s="4">
        <v>44920</v>
      </c>
      <c r="B154" s="5"/>
      <c r="C154" s="6"/>
      <c r="D154" s="7" t="s">
        <v>426</v>
      </c>
      <c r="E154" s="8"/>
      <c r="F154" s="9"/>
      <c r="G154" s="10"/>
      <c r="H154" s="11"/>
      <c r="I154" s="84" t="s">
        <v>3</v>
      </c>
      <c r="J154" s="93"/>
    </row>
    <row r="155" ht="25" customHeight="1" spans="1:10">
      <c r="A155" s="12" t="s">
        <v>4</v>
      </c>
      <c r="B155" s="13" t="s">
        <v>5</v>
      </c>
      <c r="C155" s="14" t="s">
        <v>6</v>
      </c>
      <c r="D155" s="15" t="s">
        <v>7</v>
      </c>
      <c r="E155" s="14" t="s">
        <v>8</v>
      </c>
      <c r="F155" s="16" t="s">
        <v>9</v>
      </c>
      <c r="G155" s="17"/>
      <c r="H155" s="17"/>
      <c r="I155" s="86" t="s">
        <v>10</v>
      </c>
      <c r="J155" s="93"/>
    </row>
    <row r="156" ht="25" customHeight="1" spans="1:10">
      <c r="A156" s="12"/>
      <c r="B156" s="13"/>
      <c r="C156" s="18"/>
      <c r="D156" s="19"/>
      <c r="E156" s="14"/>
      <c r="F156" s="20" t="s">
        <v>11</v>
      </c>
      <c r="G156" s="21" t="s">
        <v>12</v>
      </c>
      <c r="H156" s="22" t="s">
        <v>13</v>
      </c>
      <c r="I156" s="88"/>
      <c r="J156" s="93"/>
    </row>
    <row r="157" ht="25" customHeight="1" spans="1:10">
      <c r="A157" s="12">
        <v>3</v>
      </c>
      <c r="B157" s="24" t="s">
        <v>14</v>
      </c>
      <c r="C157" s="20" t="s">
        <v>498</v>
      </c>
      <c r="D157" s="108" t="s">
        <v>66</v>
      </c>
      <c r="E157" s="20" t="s">
        <v>67</v>
      </c>
      <c r="F157" s="27">
        <v>0.0861</v>
      </c>
      <c r="G157" s="125">
        <v>9715.4472</v>
      </c>
      <c r="H157" s="126">
        <v>861.74</v>
      </c>
      <c r="I157" s="88"/>
      <c r="J157" s="93"/>
    </row>
    <row r="158" ht="25" customHeight="1" spans="1:10">
      <c r="A158" s="12"/>
      <c r="B158" s="24"/>
      <c r="C158" s="20" t="s">
        <v>498</v>
      </c>
      <c r="D158" s="108" t="s">
        <v>97</v>
      </c>
      <c r="E158" s="20" t="s">
        <v>67</v>
      </c>
      <c r="F158" s="27">
        <v>0.23807</v>
      </c>
      <c r="G158" s="125">
        <v>9055.7359</v>
      </c>
      <c r="H158" s="126">
        <v>2155.95</v>
      </c>
      <c r="I158" s="88"/>
      <c r="J158" s="93"/>
    </row>
    <row r="159" ht="25" customHeight="1" spans="1:10">
      <c r="A159" s="12"/>
      <c r="B159" s="24"/>
      <c r="C159" s="20" t="s">
        <v>152</v>
      </c>
      <c r="D159" s="108" t="s">
        <v>511</v>
      </c>
      <c r="E159" s="20" t="s">
        <v>67</v>
      </c>
      <c r="F159" s="27">
        <v>0.01542</v>
      </c>
      <c r="G159" s="125">
        <v>8809.987</v>
      </c>
      <c r="H159" s="126">
        <v>135.85</v>
      </c>
      <c r="I159" s="88"/>
      <c r="J159" s="93"/>
    </row>
    <row r="160" ht="25" customHeight="1" spans="1:10">
      <c r="A160" s="12"/>
      <c r="B160" s="24"/>
      <c r="C160" s="20" t="s">
        <v>157</v>
      </c>
      <c r="D160" s="108" t="s">
        <v>50</v>
      </c>
      <c r="E160" s="20" t="s">
        <v>17</v>
      </c>
      <c r="F160" s="27">
        <v>48</v>
      </c>
      <c r="G160" s="125">
        <v>3.9</v>
      </c>
      <c r="H160" s="126">
        <v>187.35</v>
      </c>
      <c r="I160" s="88"/>
      <c r="J160" s="93"/>
    </row>
    <row r="161" ht="25" customHeight="1" spans="1:10">
      <c r="A161" s="12"/>
      <c r="B161" s="24"/>
      <c r="C161" s="20" t="s">
        <v>157</v>
      </c>
      <c r="D161" s="108" t="s">
        <v>48</v>
      </c>
      <c r="E161" s="20" t="s">
        <v>17</v>
      </c>
      <c r="F161" s="27">
        <v>157</v>
      </c>
      <c r="G161" s="125">
        <v>14.7966</v>
      </c>
      <c r="H161" s="126">
        <v>2324.9</v>
      </c>
      <c r="I161" s="88"/>
      <c r="J161" s="93"/>
    </row>
    <row r="162" ht="25" customHeight="1" spans="1:10">
      <c r="A162" s="12"/>
      <c r="B162" s="13"/>
      <c r="C162" s="20" t="s">
        <v>18</v>
      </c>
      <c r="D162" s="20"/>
      <c r="E162" s="20"/>
      <c r="F162" s="27"/>
      <c r="G162" s="125"/>
      <c r="H162" s="127">
        <f>SUM(H157:H161)</f>
        <v>5665.79</v>
      </c>
      <c r="I162" s="88"/>
      <c r="J162" s="93"/>
    </row>
    <row r="163" ht="25" customHeight="1" spans="1:10">
      <c r="A163" s="12">
        <v>38</v>
      </c>
      <c r="B163" s="24" t="s">
        <v>19</v>
      </c>
      <c r="C163" s="20" t="s">
        <v>282</v>
      </c>
      <c r="D163" s="20" t="s">
        <v>484</v>
      </c>
      <c r="E163" s="16" t="s">
        <v>22</v>
      </c>
      <c r="F163" s="27">
        <v>11</v>
      </c>
      <c r="G163" s="128">
        <v>713.32</v>
      </c>
      <c r="H163" s="126">
        <v>7844.66</v>
      </c>
      <c r="I163" s="88"/>
      <c r="J163" s="93"/>
    </row>
    <row r="164" ht="25" customHeight="1" spans="1:10">
      <c r="A164" s="12"/>
      <c r="B164" s="13"/>
      <c r="C164" s="20" t="s">
        <v>278</v>
      </c>
      <c r="D164" s="20" t="s">
        <v>506</v>
      </c>
      <c r="E164" s="16" t="s">
        <v>27</v>
      </c>
      <c r="F164" s="27">
        <v>1</v>
      </c>
      <c r="G164" s="128">
        <v>1577.88</v>
      </c>
      <c r="H164" s="126">
        <v>1577.88</v>
      </c>
      <c r="I164" s="88"/>
      <c r="J164" s="93"/>
    </row>
    <row r="165" ht="25" customHeight="1" spans="1:10">
      <c r="A165" s="12"/>
      <c r="B165" s="24"/>
      <c r="C165" s="20" t="s">
        <v>278</v>
      </c>
      <c r="D165" s="20" t="s">
        <v>279</v>
      </c>
      <c r="E165" s="16" t="s">
        <v>22</v>
      </c>
      <c r="F165" s="27">
        <v>6</v>
      </c>
      <c r="G165" s="128">
        <v>974.38</v>
      </c>
      <c r="H165" s="126">
        <v>5991.93</v>
      </c>
      <c r="I165" s="88"/>
      <c r="J165" s="93"/>
    </row>
    <row r="166" ht="25" customHeight="1" spans="1:10">
      <c r="A166" s="12"/>
      <c r="B166" s="24"/>
      <c r="C166" s="20" t="s">
        <v>284</v>
      </c>
      <c r="D166" s="20" t="s">
        <v>71</v>
      </c>
      <c r="E166" s="16" t="s">
        <v>22</v>
      </c>
      <c r="F166" s="27">
        <v>1</v>
      </c>
      <c r="G166" s="128">
        <v>1411</v>
      </c>
      <c r="H166" s="126">
        <v>1411</v>
      </c>
      <c r="I166" s="88"/>
      <c r="J166" s="93"/>
    </row>
    <row r="167" ht="25" customHeight="1" spans="1:10">
      <c r="A167" s="12"/>
      <c r="B167" s="24"/>
      <c r="C167" s="20" t="s">
        <v>285</v>
      </c>
      <c r="D167" s="20" t="s">
        <v>58</v>
      </c>
      <c r="E167" s="16" t="s">
        <v>22</v>
      </c>
      <c r="F167" s="27">
        <v>2</v>
      </c>
      <c r="G167" s="128">
        <v>584.07</v>
      </c>
      <c r="H167" s="126">
        <v>1168.14</v>
      </c>
      <c r="I167" s="88"/>
      <c r="J167" s="93"/>
    </row>
    <row r="168" ht="25" customHeight="1" spans="1:10">
      <c r="A168" s="12"/>
      <c r="B168" s="24"/>
      <c r="C168" s="20" t="s">
        <v>285</v>
      </c>
      <c r="D168" s="20" t="s">
        <v>189</v>
      </c>
      <c r="E168" s="16" t="s">
        <v>22</v>
      </c>
      <c r="F168" s="27">
        <v>1</v>
      </c>
      <c r="G168" s="128">
        <v>1163.72</v>
      </c>
      <c r="H168" s="126">
        <v>1163.72</v>
      </c>
      <c r="I168" s="88"/>
      <c r="J168" s="93"/>
    </row>
    <row r="169" ht="25" customHeight="1" spans="1:10">
      <c r="A169" s="12"/>
      <c r="B169" s="24"/>
      <c r="C169" s="20" t="s">
        <v>285</v>
      </c>
      <c r="D169" s="20" t="s">
        <v>71</v>
      </c>
      <c r="E169" s="16" t="s">
        <v>22</v>
      </c>
      <c r="F169" s="27">
        <v>3</v>
      </c>
      <c r="G169" s="128">
        <v>1384.96</v>
      </c>
      <c r="H169" s="126">
        <v>4154.87</v>
      </c>
      <c r="I169" s="88"/>
      <c r="J169" s="93"/>
    </row>
    <row r="170" ht="25" customHeight="1" spans="1:10">
      <c r="A170" s="12"/>
      <c r="B170" s="24"/>
      <c r="C170" s="20" t="s">
        <v>280</v>
      </c>
      <c r="D170" s="20" t="s">
        <v>512</v>
      </c>
      <c r="E170" s="16" t="s">
        <v>17</v>
      </c>
      <c r="F170" s="27">
        <v>50</v>
      </c>
      <c r="G170" s="128">
        <v>10.6194</v>
      </c>
      <c r="H170" s="126">
        <v>530.97</v>
      </c>
      <c r="I170" s="88"/>
      <c r="J170" s="93"/>
    </row>
    <row r="171" ht="25" customHeight="1" spans="1:10">
      <c r="A171" s="12"/>
      <c r="B171" s="24"/>
      <c r="C171" s="20" t="s">
        <v>280</v>
      </c>
      <c r="D171" s="20" t="s">
        <v>281</v>
      </c>
      <c r="E171" s="16" t="s">
        <v>17</v>
      </c>
      <c r="F171" s="27">
        <v>90</v>
      </c>
      <c r="G171" s="128">
        <v>14.1593</v>
      </c>
      <c r="H171" s="126">
        <v>1274.34</v>
      </c>
      <c r="I171" s="88"/>
      <c r="J171" s="93"/>
    </row>
    <row r="172" ht="25" customHeight="1" spans="1:10">
      <c r="A172" s="12"/>
      <c r="B172" s="13"/>
      <c r="C172" s="20" t="s">
        <v>18</v>
      </c>
      <c r="D172" s="20"/>
      <c r="E172" s="20"/>
      <c r="F172" s="27"/>
      <c r="G172" s="125"/>
      <c r="H172" s="127">
        <f>SUM(H163:H171)</f>
        <v>25117.51</v>
      </c>
      <c r="I172" s="88"/>
      <c r="J172" s="93"/>
    </row>
    <row r="173" ht="25" customHeight="1" spans="1:10">
      <c r="A173" s="23">
        <v>52</v>
      </c>
      <c r="B173" s="24" t="s">
        <v>28</v>
      </c>
      <c r="C173" s="20" t="s">
        <v>49</v>
      </c>
      <c r="D173" s="20" t="s">
        <v>50</v>
      </c>
      <c r="E173" s="16" t="s">
        <v>42</v>
      </c>
      <c r="F173" s="27">
        <v>41</v>
      </c>
      <c r="G173" s="128">
        <v>4.69</v>
      </c>
      <c r="H173" s="126">
        <v>195.45</v>
      </c>
      <c r="I173" s="88"/>
      <c r="J173" s="93"/>
    </row>
    <row r="174" ht="25" customHeight="1" spans="1:10">
      <c r="A174" s="12"/>
      <c r="B174" s="13"/>
      <c r="C174" s="20" t="s">
        <v>49</v>
      </c>
      <c r="D174" s="20" t="s">
        <v>51</v>
      </c>
      <c r="E174" s="16" t="s">
        <v>42</v>
      </c>
      <c r="F174" s="27">
        <v>18</v>
      </c>
      <c r="G174" s="128">
        <v>9.23</v>
      </c>
      <c r="H174" s="126">
        <v>175.24</v>
      </c>
      <c r="I174" s="88"/>
      <c r="J174" s="93"/>
    </row>
    <row r="175" ht="25" customHeight="1" spans="1:10">
      <c r="A175" s="12"/>
      <c r="B175" s="13"/>
      <c r="C175" s="20" t="s">
        <v>49</v>
      </c>
      <c r="D175" s="20" t="s">
        <v>176</v>
      </c>
      <c r="E175" s="16" t="s">
        <v>42</v>
      </c>
      <c r="F175" s="27">
        <v>6</v>
      </c>
      <c r="G175" s="128">
        <v>44.29</v>
      </c>
      <c r="H175" s="126">
        <v>265.76</v>
      </c>
      <c r="I175" s="88"/>
      <c r="J175" s="93"/>
    </row>
    <row r="176" ht="25" customHeight="1" spans="1:10">
      <c r="A176" s="12"/>
      <c r="B176" s="13"/>
      <c r="C176" s="20" t="s">
        <v>162</v>
      </c>
      <c r="D176" s="20" t="s">
        <v>48</v>
      </c>
      <c r="E176" s="16" t="s">
        <v>42</v>
      </c>
      <c r="F176" s="27">
        <v>1</v>
      </c>
      <c r="G176" s="128">
        <v>12.57</v>
      </c>
      <c r="H176" s="126">
        <v>12.57</v>
      </c>
      <c r="I176" s="88"/>
      <c r="J176" s="93"/>
    </row>
    <row r="177" ht="25" customHeight="1" spans="1:10">
      <c r="A177" s="12"/>
      <c r="B177" s="13"/>
      <c r="C177" s="20" t="s">
        <v>52</v>
      </c>
      <c r="D177" s="20" t="s">
        <v>53</v>
      </c>
      <c r="E177" s="16" t="s">
        <v>42</v>
      </c>
      <c r="F177" s="27">
        <v>4</v>
      </c>
      <c r="G177" s="128">
        <v>18.32</v>
      </c>
      <c r="H177" s="126">
        <v>72.91</v>
      </c>
      <c r="I177" s="88"/>
      <c r="J177" s="93"/>
    </row>
    <row r="178" ht="25" customHeight="1" spans="1:10">
      <c r="A178" s="12"/>
      <c r="B178" s="13"/>
      <c r="C178" s="20" t="s">
        <v>165</v>
      </c>
      <c r="D178" s="20" t="s">
        <v>51</v>
      </c>
      <c r="E178" s="16" t="s">
        <v>42</v>
      </c>
      <c r="F178" s="27">
        <v>1</v>
      </c>
      <c r="G178" s="128">
        <v>25.31</v>
      </c>
      <c r="H178" s="126">
        <v>25.31</v>
      </c>
      <c r="I178" s="88"/>
      <c r="J178" s="93"/>
    </row>
    <row r="179" ht="25" customHeight="1" spans="1:10">
      <c r="A179" s="12"/>
      <c r="B179" s="13"/>
      <c r="C179" s="20" t="s">
        <v>137</v>
      </c>
      <c r="D179" s="20" t="s">
        <v>445</v>
      </c>
      <c r="E179" s="16" t="s">
        <v>42</v>
      </c>
      <c r="F179" s="27">
        <v>1</v>
      </c>
      <c r="G179" s="128">
        <v>135.79</v>
      </c>
      <c r="H179" s="126">
        <v>135.79</v>
      </c>
      <c r="I179" s="88"/>
      <c r="J179" s="93"/>
    </row>
    <row r="180" ht="25" customHeight="1" spans="1:10">
      <c r="A180" s="12"/>
      <c r="B180" s="13"/>
      <c r="C180" s="20" t="s">
        <v>170</v>
      </c>
      <c r="D180" s="20" t="s">
        <v>492</v>
      </c>
      <c r="E180" s="16" t="s">
        <v>42</v>
      </c>
      <c r="F180" s="27">
        <v>7</v>
      </c>
      <c r="G180" s="128">
        <v>16.3</v>
      </c>
      <c r="H180" s="126">
        <v>114.1</v>
      </c>
      <c r="I180" s="88"/>
      <c r="J180" s="93"/>
    </row>
    <row r="181" ht="25" customHeight="1" spans="1:10">
      <c r="A181" s="12"/>
      <c r="B181" s="13"/>
      <c r="C181" s="20" t="s">
        <v>172</v>
      </c>
      <c r="D181" s="20" t="s">
        <v>48</v>
      </c>
      <c r="E181" s="16" t="s">
        <v>42</v>
      </c>
      <c r="F181" s="27">
        <v>1</v>
      </c>
      <c r="G181" s="128">
        <v>31.83</v>
      </c>
      <c r="H181" s="126">
        <v>31.83</v>
      </c>
      <c r="I181" s="88"/>
      <c r="J181" s="93"/>
    </row>
    <row r="182" ht="25" customHeight="1" spans="1:10">
      <c r="A182" s="12"/>
      <c r="B182" s="13"/>
      <c r="C182" s="20" t="s">
        <v>47</v>
      </c>
      <c r="D182" s="20" t="s">
        <v>50</v>
      </c>
      <c r="E182" s="16" t="s">
        <v>42</v>
      </c>
      <c r="F182" s="27">
        <v>4</v>
      </c>
      <c r="G182" s="128">
        <v>7.5</v>
      </c>
      <c r="H182" s="126">
        <v>30</v>
      </c>
      <c r="I182" s="88"/>
      <c r="J182" s="93"/>
    </row>
    <row r="183" ht="25" customHeight="1" spans="1:10">
      <c r="A183" s="12"/>
      <c r="B183" s="13"/>
      <c r="C183" s="20" t="s">
        <v>47</v>
      </c>
      <c r="D183" s="20" t="s">
        <v>48</v>
      </c>
      <c r="E183" s="16" t="s">
        <v>42</v>
      </c>
      <c r="F183" s="27">
        <v>9</v>
      </c>
      <c r="G183" s="128">
        <v>15.92</v>
      </c>
      <c r="H183" s="126">
        <v>143.25</v>
      </c>
      <c r="I183" s="88"/>
      <c r="J183" s="93"/>
    </row>
    <row r="184" ht="25" customHeight="1" spans="1:10">
      <c r="A184" s="12"/>
      <c r="B184" s="13"/>
      <c r="C184" s="20" t="s">
        <v>168</v>
      </c>
      <c r="D184" s="20" t="s">
        <v>50</v>
      </c>
      <c r="E184" s="16" t="s">
        <v>42</v>
      </c>
      <c r="F184" s="27">
        <v>1</v>
      </c>
      <c r="G184" s="128">
        <v>20.74</v>
      </c>
      <c r="H184" s="126">
        <v>20.74</v>
      </c>
      <c r="I184" s="88"/>
      <c r="J184" s="93"/>
    </row>
    <row r="185" ht="25" customHeight="1" spans="1:10">
      <c r="A185" s="12"/>
      <c r="B185" s="13"/>
      <c r="C185" s="20" t="s">
        <v>168</v>
      </c>
      <c r="D185" s="20" t="s">
        <v>48</v>
      </c>
      <c r="E185" s="16" t="s">
        <v>42</v>
      </c>
      <c r="F185" s="27">
        <v>16</v>
      </c>
      <c r="G185" s="128">
        <v>34.41</v>
      </c>
      <c r="H185" s="126">
        <v>550.56</v>
      </c>
      <c r="I185" s="88"/>
      <c r="J185" s="93"/>
    </row>
    <row r="186" ht="25" customHeight="1" spans="1:10">
      <c r="A186" s="12"/>
      <c r="B186" s="13"/>
      <c r="C186" s="20" t="s">
        <v>168</v>
      </c>
      <c r="D186" s="20" t="s">
        <v>251</v>
      </c>
      <c r="E186" s="16" t="s">
        <v>42</v>
      </c>
      <c r="F186" s="27">
        <v>2</v>
      </c>
      <c r="G186" s="128">
        <v>24.225</v>
      </c>
      <c r="H186" s="126">
        <v>48.45</v>
      </c>
      <c r="I186" s="88"/>
      <c r="J186" s="93"/>
    </row>
    <row r="187" ht="25" customHeight="1" spans="1:10">
      <c r="A187" s="12"/>
      <c r="B187" s="13"/>
      <c r="C187" s="20" t="s">
        <v>422</v>
      </c>
      <c r="D187" s="20" t="s">
        <v>171</v>
      </c>
      <c r="E187" s="16" t="s">
        <v>42</v>
      </c>
      <c r="F187" s="27">
        <v>2</v>
      </c>
      <c r="G187" s="128">
        <v>31.12</v>
      </c>
      <c r="H187" s="126">
        <v>62.24</v>
      </c>
      <c r="I187" s="88"/>
      <c r="J187" s="93"/>
    </row>
    <row r="188" ht="25" customHeight="1" spans="1:10">
      <c r="A188" s="12"/>
      <c r="B188" s="13"/>
      <c r="C188" s="20" t="s">
        <v>197</v>
      </c>
      <c r="D188" s="20" t="s">
        <v>58</v>
      </c>
      <c r="E188" s="16" t="s">
        <v>42</v>
      </c>
      <c r="F188" s="27">
        <v>2</v>
      </c>
      <c r="G188" s="128">
        <v>6.825</v>
      </c>
      <c r="H188" s="126">
        <v>13.65</v>
      </c>
      <c r="I188" s="88"/>
      <c r="J188" s="93"/>
    </row>
    <row r="189" ht="25" customHeight="1" spans="1:10">
      <c r="A189" s="12"/>
      <c r="B189" s="13"/>
      <c r="C189" s="20" t="s">
        <v>188</v>
      </c>
      <c r="D189" s="20" t="s">
        <v>58</v>
      </c>
      <c r="E189" s="16" t="s">
        <v>42</v>
      </c>
      <c r="F189" s="27">
        <v>1</v>
      </c>
      <c r="G189" s="128">
        <v>4.83</v>
      </c>
      <c r="H189" s="126">
        <v>4.83</v>
      </c>
      <c r="I189" s="88"/>
      <c r="J189" s="93"/>
    </row>
    <row r="190" ht="25" customHeight="1" spans="1:10">
      <c r="A190" s="12"/>
      <c r="B190" s="13"/>
      <c r="C190" s="20" t="s">
        <v>54</v>
      </c>
      <c r="D190" s="20" t="s">
        <v>55</v>
      </c>
      <c r="E190" s="16" t="s">
        <v>42</v>
      </c>
      <c r="F190" s="27">
        <v>2</v>
      </c>
      <c r="G190" s="128">
        <v>43.51</v>
      </c>
      <c r="H190" s="126">
        <v>87.02</v>
      </c>
      <c r="I190" s="88"/>
      <c r="J190" s="93"/>
    </row>
    <row r="191" ht="25" customHeight="1" spans="1:10">
      <c r="A191" s="12"/>
      <c r="B191" s="13"/>
      <c r="C191" s="20" t="s">
        <v>54</v>
      </c>
      <c r="D191" s="20" t="s">
        <v>112</v>
      </c>
      <c r="E191" s="16" t="s">
        <v>42</v>
      </c>
      <c r="F191" s="27">
        <v>5</v>
      </c>
      <c r="G191" s="128">
        <v>61.57</v>
      </c>
      <c r="H191" s="126">
        <v>307.88</v>
      </c>
      <c r="I191" s="88"/>
      <c r="J191" s="93"/>
    </row>
    <row r="192" ht="25" customHeight="1" spans="1:10">
      <c r="A192" s="12"/>
      <c r="B192" s="13"/>
      <c r="C192" s="20" t="s">
        <v>201</v>
      </c>
      <c r="D192" s="20" t="s">
        <v>202</v>
      </c>
      <c r="E192" s="16" t="s">
        <v>42</v>
      </c>
      <c r="F192" s="27">
        <v>4</v>
      </c>
      <c r="G192" s="128">
        <v>6.75</v>
      </c>
      <c r="H192" s="126">
        <v>26.9</v>
      </c>
      <c r="I192" s="88"/>
      <c r="J192" s="93"/>
    </row>
    <row r="193" ht="25" customHeight="1" spans="1:10">
      <c r="A193" s="12"/>
      <c r="B193" s="13"/>
      <c r="C193" s="20" t="s">
        <v>236</v>
      </c>
      <c r="D193" s="20" t="s">
        <v>237</v>
      </c>
      <c r="E193" s="16" t="s">
        <v>42</v>
      </c>
      <c r="F193" s="27">
        <v>600</v>
      </c>
      <c r="G193" s="128">
        <v>1.723</v>
      </c>
      <c r="H193" s="126">
        <v>1034.32</v>
      </c>
      <c r="I193" s="88"/>
      <c r="J193" s="93"/>
    </row>
    <row r="194" ht="25" customHeight="1" spans="1:10">
      <c r="A194" s="12"/>
      <c r="B194" s="13"/>
      <c r="C194" s="20" t="s">
        <v>179</v>
      </c>
      <c r="D194" s="20" t="s">
        <v>180</v>
      </c>
      <c r="E194" s="16" t="s">
        <v>42</v>
      </c>
      <c r="F194" s="27">
        <v>7</v>
      </c>
      <c r="G194" s="128">
        <v>58.41</v>
      </c>
      <c r="H194" s="126">
        <v>408.87</v>
      </c>
      <c r="I194" s="88"/>
      <c r="J194" s="93"/>
    </row>
    <row r="195" ht="25" customHeight="1" spans="1:10">
      <c r="A195" s="12"/>
      <c r="B195" s="13"/>
      <c r="C195" s="20" t="s">
        <v>175</v>
      </c>
      <c r="D195" s="20" t="s">
        <v>50</v>
      </c>
      <c r="E195" s="16" t="s">
        <v>42</v>
      </c>
      <c r="F195" s="27">
        <v>3</v>
      </c>
      <c r="G195" s="128">
        <v>11.99</v>
      </c>
      <c r="H195" s="126">
        <v>34.78</v>
      </c>
      <c r="I195" s="88"/>
      <c r="J195" s="93"/>
    </row>
    <row r="196" ht="25" customHeight="1" spans="1:10">
      <c r="A196" s="12"/>
      <c r="B196" s="13"/>
      <c r="C196" s="20" t="s">
        <v>175</v>
      </c>
      <c r="D196" s="20" t="s">
        <v>51</v>
      </c>
      <c r="E196" s="16" t="s">
        <v>42</v>
      </c>
      <c r="F196" s="27">
        <v>6</v>
      </c>
      <c r="G196" s="128">
        <v>16.95</v>
      </c>
      <c r="H196" s="126">
        <v>98.84</v>
      </c>
      <c r="I196" s="88"/>
      <c r="J196" s="93"/>
    </row>
    <row r="197" ht="25" customHeight="1" spans="1:10">
      <c r="A197" s="12"/>
      <c r="B197" s="13"/>
      <c r="C197" s="20" t="s">
        <v>18</v>
      </c>
      <c r="D197" s="20"/>
      <c r="E197" s="20"/>
      <c r="F197" s="27"/>
      <c r="G197" s="125"/>
      <c r="H197" s="127">
        <f>SUM(H173:H196)</f>
        <v>3901.29</v>
      </c>
      <c r="I197" s="88"/>
      <c r="J197" s="93"/>
    </row>
    <row r="198" ht="25" customHeight="1" spans="1:9">
      <c r="A198" s="23"/>
      <c r="B198" s="33"/>
      <c r="C198" s="34" t="s">
        <v>62</v>
      </c>
      <c r="D198" s="34"/>
      <c r="E198" s="35"/>
      <c r="F198" s="23"/>
      <c r="G198" s="36"/>
      <c r="H198" s="37">
        <f>H162+H172+H197</f>
        <v>34684.59</v>
      </c>
      <c r="I198" s="90"/>
    </row>
    <row r="199" ht="25" customHeight="1" spans="1:9">
      <c r="A199" s="38" t="s">
        <v>503</v>
      </c>
      <c r="B199" s="39"/>
      <c r="C199" s="40"/>
      <c r="D199" s="38"/>
      <c r="E199" s="38"/>
      <c r="F199" s="38"/>
      <c r="G199" s="38"/>
      <c r="H199" s="38"/>
      <c r="I199" s="38"/>
    </row>
    <row r="200" ht="47" customHeight="1" spans="1:9">
      <c r="A200" s="1" t="s">
        <v>0</v>
      </c>
      <c r="B200" s="2" t="s">
        <v>1</v>
      </c>
      <c r="C200" s="3"/>
      <c r="D200" s="3"/>
      <c r="E200" s="3"/>
      <c r="F200" s="3"/>
      <c r="G200" s="3"/>
      <c r="H200" s="3"/>
      <c r="I200" s="3"/>
    </row>
    <row r="201" ht="25" customHeight="1" spans="1:9">
      <c r="A201" s="4">
        <v>44920</v>
      </c>
      <c r="B201" s="5"/>
      <c r="C201" s="6"/>
      <c r="D201" s="7" t="s">
        <v>465</v>
      </c>
      <c r="E201" s="8"/>
      <c r="F201" s="9"/>
      <c r="G201" s="10"/>
      <c r="H201" s="11"/>
      <c r="I201" s="84" t="s">
        <v>3</v>
      </c>
    </row>
    <row r="202" ht="25" customHeight="1" spans="1:9">
      <c r="A202" s="23">
        <v>38</v>
      </c>
      <c r="B202" s="24" t="s">
        <v>139</v>
      </c>
      <c r="C202" s="20" t="s">
        <v>285</v>
      </c>
      <c r="D202" s="54" t="s">
        <v>58</v>
      </c>
      <c r="E202" s="54" t="s">
        <v>22</v>
      </c>
      <c r="F202" s="23">
        <v>2</v>
      </c>
      <c r="G202" s="21">
        <v>584.07</v>
      </c>
      <c r="H202" s="23">
        <v>1168.14</v>
      </c>
      <c r="I202" s="89"/>
    </row>
    <row r="203" ht="25" customHeight="1" spans="1:9">
      <c r="A203" s="23"/>
      <c r="B203" s="24"/>
      <c r="C203" s="20" t="s">
        <v>285</v>
      </c>
      <c r="D203" s="54" t="s">
        <v>189</v>
      </c>
      <c r="E203" s="54" t="s">
        <v>27</v>
      </c>
      <c r="F203" s="23">
        <v>1</v>
      </c>
      <c r="G203" s="21">
        <v>1163.72</v>
      </c>
      <c r="H203" s="23">
        <v>1163.72</v>
      </c>
      <c r="I203" s="89"/>
    </row>
    <row r="204" ht="25" customHeight="1" spans="1:9">
      <c r="A204" s="23"/>
      <c r="B204" s="24"/>
      <c r="C204" s="20" t="s">
        <v>285</v>
      </c>
      <c r="D204" s="54" t="s">
        <v>71</v>
      </c>
      <c r="E204" s="54" t="s">
        <v>42</v>
      </c>
      <c r="F204" s="23">
        <v>1</v>
      </c>
      <c r="G204" s="21">
        <v>1384.96</v>
      </c>
      <c r="H204" s="23">
        <v>1384.96</v>
      </c>
      <c r="I204" s="89"/>
    </row>
    <row r="205" ht="25" customHeight="1" spans="1:9">
      <c r="A205" s="23"/>
      <c r="B205" s="24"/>
      <c r="C205" s="54" t="s">
        <v>280</v>
      </c>
      <c r="D205" s="54" t="s">
        <v>281</v>
      </c>
      <c r="E205" s="54" t="s">
        <v>27</v>
      </c>
      <c r="F205" s="23">
        <v>9</v>
      </c>
      <c r="G205" s="21">
        <v>14.1589</v>
      </c>
      <c r="H205" s="23">
        <v>127.43</v>
      </c>
      <c r="I205" s="89"/>
    </row>
    <row r="206" ht="25" customHeight="1" spans="1:9">
      <c r="A206" s="23"/>
      <c r="B206" s="24"/>
      <c r="C206" s="54" t="s">
        <v>282</v>
      </c>
      <c r="D206" s="54" t="s">
        <v>484</v>
      </c>
      <c r="E206" s="54" t="s">
        <v>27</v>
      </c>
      <c r="F206" s="23">
        <v>3</v>
      </c>
      <c r="G206" s="21">
        <v>713.32</v>
      </c>
      <c r="H206" s="23">
        <v>2139.96</v>
      </c>
      <c r="I206" s="89"/>
    </row>
    <row r="207" ht="25" customHeight="1" spans="1:9">
      <c r="A207" s="23"/>
      <c r="B207" s="24"/>
      <c r="C207" s="54" t="s">
        <v>278</v>
      </c>
      <c r="D207" s="54" t="s">
        <v>279</v>
      </c>
      <c r="E207" s="54" t="s">
        <v>27</v>
      </c>
      <c r="F207" s="124">
        <v>4</v>
      </c>
      <c r="G207" s="125">
        <v>974.38</v>
      </c>
      <c r="H207" s="23">
        <v>3897.52</v>
      </c>
      <c r="I207" s="89"/>
    </row>
    <row r="208" ht="25" customHeight="1" spans="1:9">
      <c r="A208" s="23"/>
      <c r="B208" s="24"/>
      <c r="C208" s="20" t="s">
        <v>18</v>
      </c>
      <c r="D208" s="20"/>
      <c r="E208" s="20"/>
      <c r="F208" s="27"/>
      <c r="G208" s="125"/>
      <c r="H208" s="29">
        <f>SUM(H202:H207)</f>
        <v>9881.73</v>
      </c>
      <c r="I208" s="89"/>
    </row>
    <row r="209" ht="25" customHeight="1" spans="1:9">
      <c r="A209" s="23"/>
      <c r="B209" s="33"/>
      <c r="C209" s="34" t="s">
        <v>62</v>
      </c>
      <c r="D209" s="34"/>
      <c r="E209" s="35"/>
      <c r="F209" s="23"/>
      <c r="G209" s="36"/>
      <c r="H209" s="37">
        <f>H208</f>
        <v>9881.73</v>
      </c>
      <c r="I209" s="90"/>
    </row>
    <row r="210" ht="25" customHeight="1" spans="1:9">
      <c r="A210" s="38" t="s">
        <v>497</v>
      </c>
      <c r="B210" s="39"/>
      <c r="C210" s="40"/>
      <c r="D210" s="38"/>
      <c r="E210" s="38"/>
      <c r="F210" s="38"/>
      <c r="G210" s="38"/>
      <c r="H210" s="38"/>
      <c r="I210" s="38"/>
    </row>
    <row r="212" ht="25" customHeight="1"/>
    <row r="213" ht="25" customHeight="1" spans="1:9">
      <c r="A213" s="1" t="s">
        <v>0</v>
      </c>
      <c r="B213" s="2" t="s">
        <v>1</v>
      </c>
      <c r="C213" s="3"/>
      <c r="D213" s="3"/>
      <c r="E213" s="3"/>
      <c r="F213" s="3"/>
      <c r="G213" s="3"/>
      <c r="H213" s="3"/>
      <c r="I213" s="3"/>
    </row>
    <row r="214" ht="25" customHeight="1" spans="1:9">
      <c r="A214" s="4">
        <v>44920</v>
      </c>
      <c r="B214" s="5"/>
      <c r="C214" s="6"/>
      <c r="D214" s="7" t="s">
        <v>311</v>
      </c>
      <c r="E214" s="8"/>
      <c r="F214" s="9"/>
      <c r="G214" s="10"/>
      <c r="H214" s="11"/>
      <c r="I214" s="84" t="s">
        <v>3</v>
      </c>
    </row>
    <row r="215" ht="25" customHeight="1" spans="1:9">
      <c r="A215" s="12" t="s">
        <v>4</v>
      </c>
      <c r="B215" s="13" t="s">
        <v>5</v>
      </c>
      <c r="C215" s="14" t="s">
        <v>6</v>
      </c>
      <c r="D215" s="15" t="s">
        <v>7</v>
      </c>
      <c r="E215" s="14" t="s">
        <v>8</v>
      </c>
      <c r="F215" s="16" t="s">
        <v>9</v>
      </c>
      <c r="G215" s="17"/>
      <c r="H215" s="17"/>
      <c r="I215" s="86" t="s">
        <v>10</v>
      </c>
    </row>
    <row r="216" ht="25" customHeight="1" spans="1:9">
      <c r="A216" s="12"/>
      <c r="B216" s="13"/>
      <c r="C216" s="18"/>
      <c r="D216" s="19"/>
      <c r="E216" s="14"/>
      <c r="F216" s="20" t="s">
        <v>11</v>
      </c>
      <c r="G216" s="21" t="s">
        <v>12</v>
      </c>
      <c r="H216" s="22" t="s">
        <v>13</v>
      </c>
      <c r="I216" s="88"/>
    </row>
    <row r="217" ht="25" customHeight="1" spans="1:9">
      <c r="A217" s="23">
        <v>38</v>
      </c>
      <c r="B217" s="24" t="s">
        <v>19</v>
      </c>
      <c r="C217" s="20" t="s">
        <v>282</v>
      </c>
      <c r="D217" s="20" t="s">
        <v>480</v>
      </c>
      <c r="E217" s="20" t="s">
        <v>22</v>
      </c>
      <c r="F217" s="20">
        <v>96</v>
      </c>
      <c r="G217" s="25">
        <v>113.2744</v>
      </c>
      <c r="H217" s="26">
        <v>10874.34</v>
      </c>
      <c r="I217" s="89"/>
    </row>
    <row r="218" ht="25" customHeight="1" spans="1:9">
      <c r="A218" s="23"/>
      <c r="B218" s="24"/>
      <c r="C218" s="20" t="s">
        <v>285</v>
      </c>
      <c r="D218" s="20" t="s">
        <v>184</v>
      </c>
      <c r="E218" s="20" t="s">
        <v>22</v>
      </c>
      <c r="F218" s="27">
        <v>96</v>
      </c>
      <c r="G218" s="28">
        <v>53.097</v>
      </c>
      <c r="H218" s="26">
        <v>5097.35</v>
      </c>
      <c r="I218" s="89"/>
    </row>
    <row r="219" ht="25" customHeight="1" spans="1:9">
      <c r="A219" s="23"/>
      <c r="B219" s="24"/>
      <c r="C219" s="20" t="s">
        <v>18</v>
      </c>
      <c r="D219" s="20"/>
      <c r="E219" s="20"/>
      <c r="F219" s="27"/>
      <c r="G219" s="28"/>
      <c r="H219" s="29">
        <f>SUM(H217:H218)</f>
        <v>15971.69</v>
      </c>
      <c r="I219" s="89"/>
    </row>
    <row r="220" ht="25" customHeight="1" spans="1:9">
      <c r="A220" s="23"/>
      <c r="B220" s="33"/>
      <c r="C220" s="34" t="s">
        <v>62</v>
      </c>
      <c r="D220" s="34"/>
      <c r="E220" s="35"/>
      <c r="F220" s="23"/>
      <c r="G220" s="36"/>
      <c r="H220" s="37">
        <f>H219</f>
        <v>15971.69</v>
      </c>
      <c r="I220" s="90"/>
    </row>
    <row r="221" ht="25" customHeight="1" spans="1:9">
      <c r="A221" s="38" t="s">
        <v>483</v>
      </c>
      <c r="B221" s="39"/>
      <c r="C221" s="40"/>
      <c r="D221" s="38"/>
      <c r="E221" s="38"/>
      <c r="F221" s="38"/>
      <c r="G221" s="38"/>
      <c r="H221" s="38"/>
      <c r="I221" s="38"/>
    </row>
    <row r="222" ht="25" customHeight="1"/>
    <row r="224" ht="25" customHeight="1"/>
    <row r="225" ht="25" customHeight="1"/>
    <row r="226" ht="25" customHeight="1"/>
    <row r="227" ht="25" customHeight="1" spans="1:1">
      <c r="A227" t="s">
        <v>341</v>
      </c>
    </row>
    <row r="228" ht="40" customHeight="1" spans="1:10">
      <c r="A228" s="93" t="s">
        <v>0</v>
      </c>
      <c r="B228" s="129" t="s">
        <v>140</v>
      </c>
      <c r="C228" s="129"/>
      <c r="D228" s="129"/>
      <c r="E228" s="129"/>
      <c r="F228" s="129"/>
      <c r="G228" s="129"/>
      <c r="H228" s="129"/>
      <c r="I228" s="129"/>
      <c r="J228" s="129"/>
    </row>
    <row r="229" ht="25" customHeight="1" spans="1:10">
      <c r="A229" s="130">
        <v>44920</v>
      </c>
      <c r="B229" s="130"/>
      <c r="C229" s="130"/>
      <c r="D229" s="131"/>
      <c r="E229" s="132"/>
      <c r="F229" s="133"/>
      <c r="G229" s="134"/>
      <c r="H229" s="134"/>
      <c r="I229" s="147" t="s">
        <v>3</v>
      </c>
      <c r="J229" s="148" t="s">
        <v>0</v>
      </c>
    </row>
    <row r="230" ht="25" customHeight="1" spans="1:10">
      <c r="A230" s="135" t="s">
        <v>4</v>
      </c>
      <c r="B230" s="136" t="s">
        <v>5</v>
      </c>
      <c r="C230" s="71" t="s">
        <v>6</v>
      </c>
      <c r="D230" s="71" t="s">
        <v>7</v>
      </c>
      <c r="E230" s="71" t="s">
        <v>8</v>
      </c>
      <c r="F230" s="72" t="s">
        <v>141</v>
      </c>
      <c r="G230" s="73"/>
      <c r="H230" s="137"/>
      <c r="I230" s="149" t="s">
        <v>142</v>
      </c>
      <c r="J230" s="150"/>
    </row>
    <row r="231" ht="25" customHeight="1" spans="1:10">
      <c r="A231" s="138"/>
      <c r="B231" s="139"/>
      <c r="C231" s="75"/>
      <c r="D231" s="75"/>
      <c r="E231" s="75"/>
      <c r="F231" s="76" t="s">
        <v>11</v>
      </c>
      <c r="G231" s="140" t="s">
        <v>12</v>
      </c>
      <c r="H231" s="140" t="s">
        <v>13</v>
      </c>
      <c r="I231" s="151"/>
      <c r="J231" s="152"/>
    </row>
    <row r="232" ht="25" customHeight="1" spans="1:10">
      <c r="A232" s="138">
        <v>3</v>
      </c>
      <c r="B232" s="141" t="s">
        <v>14</v>
      </c>
      <c r="C232" s="81" t="s">
        <v>286</v>
      </c>
      <c r="D232" s="81"/>
      <c r="E232" s="75"/>
      <c r="F232" s="76"/>
      <c r="G232" s="140"/>
      <c r="H232" s="78">
        <v>53417.52</v>
      </c>
      <c r="I232" s="153" t="s">
        <v>513</v>
      </c>
      <c r="J232" s="153"/>
    </row>
    <row r="233" ht="25" customHeight="1" spans="1:11">
      <c r="A233" s="68">
        <v>12</v>
      </c>
      <c r="B233" s="112" t="s">
        <v>337</v>
      </c>
      <c r="C233" s="80" t="s">
        <v>175</v>
      </c>
      <c r="D233" s="70"/>
      <c r="E233" s="70"/>
      <c r="F233" s="76"/>
      <c r="G233" s="140"/>
      <c r="H233" s="78">
        <v>8665.68</v>
      </c>
      <c r="I233" s="153" t="s">
        <v>513</v>
      </c>
      <c r="J233" s="153"/>
      <c r="K233" s="154"/>
    </row>
    <row r="234" ht="25" customHeight="1" spans="1:10">
      <c r="A234" s="68">
        <v>38</v>
      </c>
      <c r="B234" s="112" t="s">
        <v>139</v>
      </c>
      <c r="C234" s="80" t="s">
        <v>505</v>
      </c>
      <c r="D234" s="70"/>
      <c r="E234" s="70"/>
      <c r="F234" s="76"/>
      <c r="G234" s="140"/>
      <c r="H234" s="78">
        <v>220242.48</v>
      </c>
      <c r="I234" s="153" t="s">
        <v>514</v>
      </c>
      <c r="J234" s="153"/>
    </row>
    <row r="235" ht="25" customHeight="1" spans="1:11">
      <c r="A235" s="68">
        <v>44</v>
      </c>
      <c r="B235" s="112" t="s">
        <v>56</v>
      </c>
      <c r="C235" s="80" t="s">
        <v>175</v>
      </c>
      <c r="D235" s="70"/>
      <c r="E235" s="70"/>
      <c r="F235" s="76"/>
      <c r="G235" s="140"/>
      <c r="H235" s="78">
        <v>2456.19</v>
      </c>
      <c r="I235" s="153" t="s">
        <v>513</v>
      </c>
      <c r="J235" s="153"/>
      <c r="K235" s="154"/>
    </row>
    <row r="236" ht="25" customHeight="1" spans="1:10">
      <c r="A236" s="68">
        <v>52</v>
      </c>
      <c r="B236" s="112" t="s">
        <v>28</v>
      </c>
      <c r="C236" s="80" t="s">
        <v>333</v>
      </c>
      <c r="D236" s="70"/>
      <c r="E236" s="70"/>
      <c r="F236" s="76"/>
      <c r="G236" s="140"/>
      <c r="H236" s="78">
        <v>45241.87</v>
      </c>
      <c r="I236" s="153" t="s">
        <v>513</v>
      </c>
      <c r="J236" s="153"/>
    </row>
    <row r="237" ht="25" customHeight="1" spans="1:10">
      <c r="A237" s="138">
        <v>52</v>
      </c>
      <c r="B237" s="142" t="s">
        <v>28</v>
      </c>
      <c r="C237" s="81" t="s">
        <v>339</v>
      </c>
      <c r="D237" s="70"/>
      <c r="E237" s="70"/>
      <c r="F237" s="76"/>
      <c r="G237" s="140"/>
      <c r="H237" s="140">
        <v>2121.47</v>
      </c>
      <c r="I237" s="155" t="s">
        <v>306</v>
      </c>
      <c r="J237" s="155"/>
    </row>
    <row r="238" ht="25" customHeight="1" spans="1:10">
      <c r="A238" s="80"/>
      <c r="B238" s="143"/>
      <c r="C238" s="144" t="s">
        <v>62</v>
      </c>
      <c r="D238" s="144"/>
      <c r="E238" s="144"/>
      <c r="F238" s="145"/>
      <c r="G238" s="146"/>
      <c r="H238" s="104">
        <f>SUM(H232:H237)</f>
        <v>332145.21</v>
      </c>
      <c r="I238" s="156"/>
      <c r="J238" s="156"/>
    </row>
    <row r="239" ht="25" customHeight="1" spans="1:10">
      <c r="A239" s="38" t="s">
        <v>94</v>
      </c>
      <c r="B239" s="39"/>
      <c r="C239" s="40"/>
      <c r="D239" s="38"/>
      <c r="E239" s="38"/>
      <c r="F239" s="38"/>
      <c r="G239" s="38"/>
      <c r="H239" s="38"/>
      <c r="I239" s="38"/>
      <c r="J239" s="38"/>
    </row>
    <row r="240" ht="25" customHeight="1"/>
  </sheetData>
  <mergeCells count="82">
    <mergeCell ref="B1:I1"/>
    <mergeCell ref="A2:C2"/>
    <mergeCell ref="F3:H3"/>
    <mergeCell ref="A11:I11"/>
    <mergeCell ref="B13:I13"/>
    <mergeCell ref="A14:C14"/>
    <mergeCell ref="F15:H15"/>
    <mergeCell ref="A57:I57"/>
    <mergeCell ref="B59:I59"/>
    <mergeCell ref="A60:C60"/>
    <mergeCell ref="F61:H61"/>
    <mergeCell ref="A85:I85"/>
    <mergeCell ref="B88:I88"/>
    <mergeCell ref="A89:C89"/>
    <mergeCell ref="F90:H90"/>
    <mergeCell ref="A112:I112"/>
    <mergeCell ref="B117:I117"/>
    <mergeCell ref="A118:C118"/>
    <mergeCell ref="A148:I148"/>
    <mergeCell ref="B153:I153"/>
    <mergeCell ref="A154:C154"/>
    <mergeCell ref="F155:H155"/>
    <mergeCell ref="A199:I199"/>
    <mergeCell ref="B200:I200"/>
    <mergeCell ref="A201:C201"/>
    <mergeCell ref="A210:I210"/>
    <mergeCell ref="B213:I213"/>
    <mergeCell ref="A214:C214"/>
    <mergeCell ref="F215:H215"/>
    <mergeCell ref="A221:I221"/>
    <mergeCell ref="B228:J228"/>
    <mergeCell ref="A229:C229"/>
    <mergeCell ref="F230:H230"/>
    <mergeCell ref="I232:J232"/>
    <mergeCell ref="I233:J233"/>
    <mergeCell ref="I235:J235"/>
    <mergeCell ref="I236:J236"/>
    <mergeCell ref="I237:J237"/>
    <mergeCell ref="I238:J238"/>
    <mergeCell ref="A239:J239"/>
    <mergeCell ref="A3:A4"/>
    <mergeCell ref="A15:A16"/>
    <mergeCell ref="A61:A62"/>
    <mergeCell ref="A90:A91"/>
    <mergeCell ref="A155:A156"/>
    <mergeCell ref="A215:A216"/>
    <mergeCell ref="A230:A231"/>
    <mergeCell ref="B3:B4"/>
    <mergeCell ref="B15:B16"/>
    <mergeCell ref="B61:B62"/>
    <mergeCell ref="B90:B91"/>
    <mergeCell ref="B155:B156"/>
    <mergeCell ref="B215:B216"/>
    <mergeCell ref="B230:B231"/>
    <mergeCell ref="C3:C4"/>
    <mergeCell ref="C15:C16"/>
    <mergeCell ref="C61:C62"/>
    <mergeCell ref="C90:C91"/>
    <mergeCell ref="C155:C156"/>
    <mergeCell ref="C215:C216"/>
    <mergeCell ref="C230:C231"/>
    <mergeCell ref="D3:D4"/>
    <mergeCell ref="D15:D16"/>
    <mergeCell ref="D61:D62"/>
    <mergeCell ref="D90:D91"/>
    <mergeCell ref="D155:D156"/>
    <mergeCell ref="D215:D216"/>
    <mergeCell ref="D230:D231"/>
    <mergeCell ref="E3:E4"/>
    <mergeCell ref="E15:E16"/>
    <mergeCell ref="E61:E62"/>
    <mergeCell ref="E90:E91"/>
    <mergeCell ref="E155:E156"/>
    <mergeCell ref="E215:E216"/>
    <mergeCell ref="E230:E231"/>
    <mergeCell ref="I3:I4"/>
    <mergeCell ref="I15:I16"/>
    <mergeCell ref="I61:I62"/>
    <mergeCell ref="I90:I91"/>
    <mergeCell ref="I155:I156"/>
    <mergeCell ref="I215:I216"/>
    <mergeCell ref="I230:J231"/>
  </mergeCells>
  <pageMargins left="0.7" right="0.7" top="0.75" bottom="0.75" header="0.3" footer="0.3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34" sqref="K34"/>
    </sheetView>
  </sheetViews>
  <sheetFormatPr defaultColWidth="9" defaultRowHeight="13.5"/>
  <sheetData/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S39" sqref="S39"/>
    </sheetView>
  </sheetViews>
  <sheetFormatPr defaultColWidth="9" defaultRowHeight="13.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0"/>
  <sheetViews>
    <sheetView topLeftCell="A380" workbookViewId="0">
      <selection activeCell="N391" sqref="N391"/>
    </sheetView>
  </sheetViews>
  <sheetFormatPr defaultColWidth="9" defaultRowHeight="13.5"/>
  <cols>
    <col min="1" max="1" width="7.75" customWidth="1"/>
    <col min="2" max="2" width="12.125" customWidth="1"/>
    <col min="3" max="3" width="20.25" customWidth="1"/>
    <col min="4" max="4" width="16.6333333333333" customWidth="1"/>
    <col min="7" max="7" width="10.3833333333333" customWidth="1"/>
    <col min="8" max="8" width="13.6333333333333" customWidth="1"/>
    <col min="9" max="9" width="22.8833333333333" customWidth="1"/>
    <col min="10" max="10" width="8.875" customWidth="1"/>
    <col min="11" max="11" width="3.375" hidden="1" customWidth="1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44982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4" t="s">
        <v>7</v>
      </c>
      <c r="E3" s="14" t="s">
        <v>8</v>
      </c>
      <c r="F3" s="20" t="s">
        <v>9</v>
      </c>
      <c r="G3" s="20"/>
      <c r="H3" s="20"/>
      <c r="I3" s="18" t="s">
        <v>10</v>
      </c>
      <c r="J3" s="87"/>
    </row>
    <row r="4" ht="25" customHeight="1" spans="1:10">
      <c r="A4" s="12"/>
      <c r="B4" s="13"/>
      <c r="C4" s="18"/>
      <c r="D4" s="14"/>
      <c r="E4" s="14"/>
      <c r="F4" s="20" t="s">
        <v>11</v>
      </c>
      <c r="G4" s="21" t="s">
        <v>12</v>
      </c>
      <c r="H4" s="26" t="s">
        <v>13</v>
      </c>
      <c r="I4" s="18"/>
      <c r="J4" s="87"/>
    </row>
    <row r="5" ht="25" customHeight="1" spans="1:10">
      <c r="A5" s="12">
        <v>3</v>
      </c>
      <c r="B5" s="13" t="s">
        <v>14</v>
      </c>
      <c r="C5" s="23" t="s">
        <v>65</v>
      </c>
      <c r="D5" s="20" t="s">
        <v>66</v>
      </c>
      <c r="E5" s="20" t="s">
        <v>67</v>
      </c>
      <c r="F5" s="20">
        <v>0.21525</v>
      </c>
      <c r="G5" s="21">
        <v>10581.3</v>
      </c>
      <c r="H5" s="26">
        <v>2277.59</v>
      </c>
      <c r="I5" s="18"/>
      <c r="J5" s="85"/>
    </row>
    <row r="6" ht="25" customHeight="1" spans="1:10">
      <c r="A6" s="12"/>
      <c r="B6" s="13"/>
      <c r="C6" s="23" t="s">
        <v>65</v>
      </c>
      <c r="D6" s="20" t="s">
        <v>151</v>
      </c>
      <c r="E6" s="20" t="s">
        <v>67</v>
      </c>
      <c r="F6" s="20">
        <v>0.00276</v>
      </c>
      <c r="G6" s="21">
        <v>9427.536</v>
      </c>
      <c r="H6" s="26">
        <v>12049.71</v>
      </c>
      <c r="I6" s="18"/>
      <c r="J6" s="85"/>
    </row>
    <row r="7" ht="25" customHeight="1" spans="1:10">
      <c r="A7" s="12"/>
      <c r="B7" s="13"/>
      <c r="C7" s="23" t="s">
        <v>65</v>
      </c>
      <c r="D7" s="20" t="s">
        <v>68</v>
      </c>
      <c r="E7" s="20" t="s">
        <v>67</v>
      </c>
      <c r="F7" s="20">
        <v>0.32813</v>
      </c>
      <c r="G7" s="21">
        <v>8908.54</v>
      </c>
      <c r="H7" s="26">
        <v>2923.16</v>
      </c>
      <c r="I7" s="18"/>
      <c r="J7" s="85"/>
    </row>
    <row r="8" ht="25" customHeight="1" spans="1:10">
      <c r="A8" s="12"/>
      <c r="B8" s="13"/>
      <c r="C8" s="23" t="s">
        <v>152</v>
      </c>
      <c r="D8" s="20" t="s">
        <v>153</v>
      </c>
      <c r="E8" s="20" t="s">
        <v>67</v>
      </c>
      <c r="F8" s="20">
        <v>0.1285</v>
      </c>
      <c r="G8" s="21">
        <v>8579.79</v>
      </c>
      <c r="H8" s="26">
        <v>1102.51</v>
      </c>
      <c r="I8" s="18"/>
      <c r="J8" s="85"/>
    </row>
    <row r="9" ht="25" customHeight="1" spans="1:10">
      <c r="A9" s="12"/>
      <c r="B9" s="13"/>
      <c r="C9" s="23" t="s">
        <v>152</v>
      </c>
      <c r="D9" s="20" t="s">
        <v>154</v>
      </c>
      <c r="E9" s="20" t="s">
        <v>67</v>
      </c>
      <c r="F9" s="20">
        <v>0.40092</v>
      </c>
      <c r="G9" s="21">
        <v>8809.8789</v>
      </c>
      <c r="H9" s="26">
        <v>3532.04</v>
      </c>
      <c r="I9" s="18"/>
      <c r="J9" s="85"/>
    </row>
    <row r="10" ht="25" customHeight="1" spans="1:10">
      <c r="A10" s="12"/>
      <c r="B10" s="13"/>
      <c r="C10" s="23" t="s">
        <v>155</v>
      </c>
      <c r="D10" s="20" t="s">
        <v>58</v>
      </c>
      <c r="E10" s="20" t="s">
        <v>17</v>
      </c>
      <c r="F10" s="20">
        <v>5.7</v>
      </c>
      <c r="G10" s="21">
        <v>8.2</v>
      </c>
      <c r="H10" s="26">
        <v>46.58</v>
      </c>
      <c r="I10" s="18"/>
      <c r="J10" s="85"/>
    </row>
    <row r="11" ht="25" customHeight="1" spans="1:10">
      <c r="A11" s="12"/>
      <c r="B11" s="13"/>
      <c r="C11" s="23" t="s">
        <v>155</v>
      </c>
      <c r="D11" s="20" t="s">
        <v>71</v>
      </c>
      <c r="E11" s="20" t="s">
        <v>17</v>
      </c>
      <c r="F11" s="20">
        <v>3</v>
      </c>
      <c r="G11" s="21">
        <v>13.78</v>
      </c>
      <c r="H11" s="26">
        <v>41.34</v>
      </c>
      <c r="I11" s="18"/>
      <c r="J11" s="85"/>
    </row>
    <row r="12" ht="25" customHeight="1" spans="1:10">
      <c r="A12" s="12"/>
      <c r="B12" s="13"/>
      <c r="C12" s="23" t="s">
        <v>155</v>
      </c>
      <c r="D12" s="20" t="s">
        <v>156</v>
      </c>
      <c r="E12" s="20" t="s">
        <v>17</v>
      </c>
      <c r="F12" s="20">
        <v>5</v>
      </c>
      <c r="G12" s="21">
        <v>28.51</v>
      </c>
      <c r="H12" s="26">
        <v>142.57</v>
      </c>
      <c r="I12" s="18"/>
      <c r="J12" s="85"/>
    </row>
    <row r="13" ht="25" customHeight="1" spans="1:10">
      <c r="A13" s="12"/>
      <c r="B13" s="13"/>
      <c r="C13" s="23" t="s">
        <v>157</v>
      </c>
      <c r="D13" s="20" t="s">
        <v>50</v>
      </c>
      <c r="E13" s="20" t="s">
        <v>17</v>
      </c>
      <c r="F13" s="20">
        <v>19</v>
      </c>
      <c r="G13" s="21">
        <v>3.9</v>
      </c>
      <c r="H13" s="26">
        <v>74.16</v>
      </c>
      <c r="I13" s="18"/>
      <c r="J13" s="85"/>
    </row>
    <row r="14" ht="25" customHeight="1" spans="1:10">
      <c r="A14" s="12"/>
      <c r="B14" s="13"/>
      <c r="C14" s="23" t="s">
        <v>157</v>
      </c>
      <c r="D14" s="20" t="s">
        <v>48</v>
      </c>
      <c r="E14" s="20" t="s">
        <v>17</v>
      </c>
      <c r="F14" s="20">
        <v>222</v>
      </c>
      <c r="G14" s="21">
        <v>14.81</v>
      </c>
      <c r="H14" s="26">
        <v>3287.45</v>
      </c>
      <c r="I14" s="18"/>
      <c r="J14" s="85"/>
    </row>
    <row r="15" ht="25" customHeight="1" spans="1:10">
      <c r="A15" s="12"/>
      <c r="B15" s="13"/>
      <c r="C15" s="20" t="s">
        <v>18</v>
      </c>
      <c r="D15" s="20"/>
      <c r="E15" s="20"/>
      <c r="F15" s="20"/>
      <c r="G15" s="21"/>
      <c r="H15" s="29">
        <f>SUM(H5:H14)</f>
        <v>25477.11</v>
      </c>
      <c r="I15" s="18"/>
      <c r="J15" s="85"/>
    </row>
    <row r="16" ht="25" customHeight="1" spans="1:10">
      <c r="A16" s="23">
        <v>38</v>
      </c>
      <c r="B16" s="24" t="s">
        <v>19</v>
      </c>
      <c r="C16" s="20" t="s">
        <v>23</v>
      </c>
      <c r="D16" s="20" t="s">
        <v>158</v>
      </c>
      <c r="E16" s="20" t="s">
        <v>22</v>
      </c>
      <c r="F16" s="20">
        <v>40</v>
      </c>
      <c r="G16" s="21">
        <v>287.61</v>
      </c>
      <c r="H16" s="26">
        <v>11504.55</v>
      </c>
      <c r="I16" s="92"/>
      <c r="J16" s="85"/>
    </row>
    <row r="17" ht="25" customHeight="1" spans="1:10">
      <c r="A17" s="23"/>
      <c r="B17" s="24"/>
      <c r="C17" s="20" t="s">
        <v>159</v>
      </c>
      <c r="D17" s="20" t="s">
        <v>160</v>
      </c>
      <c r="E17" s="20" t="s">
        <v>22</v>
      </c>
      <c r="F17" s="20">
        <v>5</v>
      </c>
      <c r="G17" s="21">
        <v>76.11</v>
      </c>
      <c r="H17" s="26">
        <v>380.55</v>
      </c>
      <c r="I17" s="92"/>
      <c r="J17" s="85"/>
    </row>
    <row r="18" ht="25" customHeight="1" spans="1:10">
      <c r="A18" s="23"/>
      <c r="B18" s="24"/>
      <c r="C18" s="20" t="s">
        <v>161</v>
      </c>
      <c r="D18" s="20" t="s">
        <v>21</v>
      </c>
      <c r="E18" s="20" t="s">
        <v>22</v>
      </c>
      <c r="F18" s="20">
        <v>3</v>
      </c>
      <c r="G18" s="21">
        <v>78.58</v>
      </c>
      <c r="H18" s="26">
        <v>235.74</v>
      </c>
      <c r="I18" s="92"/>
      <c r="J18" s="85"/>
    </row>
    <row r="19" ht="25" customHeight="1" spans="1:10">
      <c r="A19" s="23"/>
      <c r="B19" s="24"/>
      <c r="C19" s="20" t="s">
        <v>18</v>
      </c>
      <c r="D19" s="20"/>
      <c r="E19" s="20"/>
      <c r="F19" s="20"/>
      <c r="G19" s="21"/>
      <c r="H19" s="29">
        <f>SUM(H16:H18)</f>
        <v>12120.84</v>
      </c>
      <c r="I19" s="92"/>
      <c r="J19" s="85"/>
    </row>
    <row r="20" ht="25" customHeight="1" spans="1:10">
      <c r="A20" s="23">
        <v>52</v>
      </c>
      <c r="B20" s="24" t="s">
        <v>28</v>
      </c>
      <c r="C20" s="54" t="s">
        <v>29</v>
      </c>
      <c r="D20" s="54" t="s">
        <v>30</v>
      </c>
      <c r="E20" s="54" t="s">
        <v>31</v>
      </c>
      <c r="F20" s="23">
        <v>96</v>
      </c>
      <c r="G20" s="21">
        <v>2.67</v>
      </c>
      <c r="H20" s="23">
        <v>256.32</v>
      </c>
      <c r="I20" s="92"/>
      <c r="J20" s="85"/>
    </row>
    <row r="21" ht="25" customHeight="1" spans="1:10">
      <c r="A21" s="23"/>
      <c r="B21" s="24"/>
      <c r="C21" s="54" t="s">
        <v>49</v>
      </c>
      <c r="D21" s="54" t="s">
        <v>50</v>
      </c>
      <c r="E21" s="54" t="s">
        <v>31</v>
      </c>
      <c r="F21" s="23">
        <v>97</v>
      </c>
      <c r="G21" s="21">
        <v>4.89</v>
      </c>
      <c r="H21" s="23">
        <v>474.22</v>
      </c>
      <c r="I21" s="92"/>
      <c r="J21" s="85"/>
    </row>
    <row r="22" ht="25" customHeight="1" spans="1:10">
      <c r="A22" s="23"/>
      <c r="B22" s="24"/>
      <c r="C22" s="54" t="s">
        <v>49</v>
      </c>
      <c r="D22" s="54" t="s">
        <v>51</v>
      </c>
      <c r="E22" s="54" t="s">
        <v>31</v>
      </c>
      <c r="F22" s="23">
        <v>26</v>
      </c>
      <c r="G22" s="21">
        <v>9.74</v>
      </c>
      <c r="H22" s="23">
        <v>253.27</v>
      </c>
      <c r="I22" s="92"/>
      <c r="J22" s="85"/>
    </row>
    <row r="23" ht="25" customHeight="1" spans="1:10">
      <c r="A23" s="23"/>
      <c r="B23" s="24"/>
      <c r="C23" s="54" t="s">
        <v>162</v>
      </c>
      <c r="D23" s="54" t="s">
        <v>48</v>
      </c>
      <c r="E23" s="54" t="s">
        <v>31</v>
      </c>
      <c r="F23" s="23">
        <v>2</v>
      </c>
      <c r="G23" s="21">
        <v>12.57</v>
      </c>
      <c r="H23" s="23">
        <v>25.15</v>
      </c>
      <c r="I23" s="92"/>
      <c r="J23" s="85"/>
    </row>
    <row r="24" ht="25" customHeight="1" spans="1:10">
      <c r="A24" s="23"/>
      <c r="B24" s="24"/>
      <c r="C24" s="54" t="s">
        <v>163</v>
      </c>
      <c r="D24" s="54" t="s">
        <v>164</v>
      </c>
      <c r="E24" s="54" t="s">
        <v>31</v>
      </c>
      <c r="F24" s="23">
        <v>1</v>
      </c>
      <c r="G24" s="21">
        <v>6.33</v>
      </c>
      <c r="H24" s="23">
        <v>6.33</v>
      </c>
      <c r="I24" s="92"/>
      <c r="J24" s="85"/>
    </row>
    <row r="25" ht="25" customHeight="1" spans="1:10">
      <c r="A25" s="23"/>
      <c r="B25" s="24"/>
      <c r="C25" s="54" t="s">
        <v>163</v>
      </c>
      <c r="D25" s="54" t="s">
        <v>51</v>
      </c>
      <c r="E25" s="54" t="s">
        <v>31</v>
      </c>
      <c r="F25" s="23">
        <v>1</v>
      </c>
      <c r="G25" s="21">
        <v>10.62</v>
      </c>
      <c r="H25" s="23">
        <v>10.62</v>
      </c>
      <c r="I25" s="92"/>
      <c r="J25" s="85"/>
    </row>
    <row r="26" ht="25" customHeight="1" spans="1:10">
      <c r="A26" s="23"/>
      <c r="B26" s="24"/>
      <c r="C26" s="54" t="s">
        <v>52</v>
      </c>
      <c r="D26" s="54" t="s">
        <v>53</v>
      </c>
      <c r="E26" s="54" t="s">
        <v>31</v>
      </c>
      <c r="F26" s="23">
        <v>5</v>
      </c>
      <c r="G26" s="21">
        <v>17.15</v>
      </c>
      <c r="H26" s="23">
        <v>85.77</v>
      </c>
      <c r="I26" s="92"/>
      <c r="J26" s="85"/>
    </row>
    <row r="27" ht="25" customHeight="1" spans="1:10">
      <c r="A27" s="23"/>
      <c r="B27" s="24"/>
      <c r="C27" s="54" t="s">
        <v>165</v>
      </c>
      <c r="D27" s="54" t="s">
        <v>50</v>
      </c>
      <c r="E27" s="54" t="s">
        <v>31</v>
      </c>
      <c r="F27" s="23">
        <v>33</v>
      </c>
      <c r="G27" s="21">
        <v>14.3</v>
      </c>
      <c r="H27" s="23">
        <v>471.91</v>
      </c>
      <c r="I27" s="92"/>
      <c r="J27" s="85"/>
    </row>
    <row r="28" ht="25" customHeight="1" spans="1:10">
      <c r="A28" s="23"/>
      <c r="B28" s="24"/>
      <c r="C28" s="54" t="s">
        <v>165</v>
      </c>
      <c r="D28" s="54" t="s">
        <v>51</v>
      </c>
      <c r="E28" s="54" t="s">
        <v>31</v>
      </c>
      <c r="F28" s="23">
        <v>3</v>
      </c>
      <c r="G28" s="21">
        <v>25.43</v>
      </c>
      <c r="H28" s="23">
        <v>76.3</v>
      </c>
      <c r="I28" s="92"/>
      <c r="J28" s="85"/>
    </row>
    <row r="29" ht="25" customHeight="1" spans="1:10">
      <c r="A29" s="23"/>
      <c r="B29" s="24"/>
      <c r="C29" s="54" t="s">
        <v>137</v>
      </c>
      <c r="D29" s="54" t="s">
        <v>166</v>
      </c>
      <c r="E29" s="54" t="s">
        <v>31</v>
      </c>
      <c r="F29" s="23">
        <v>1</v>
      </c>
      <c r="G29" s="21">
        <v>11.63</v>
      </c>
      <c r="H29" s="23">
        <v>11.63</v>
      </c>
      <c r="I29" s="92"/>
      <c r="J29" s="85"/>
    </row>
    <row r="30" ht="25" customHeight="1" spans="1:10">
      <c r="A30" s="23"/>
      <c r="B30" s="24"/>
      <c r="C30" s="54" t="s">
        <v>137</v>
      </c>
      <c r="D30" s="54" t="s">
        <v>53</v>
      </c>
      <c r="E30" s="54" t="s">
        <v>31</v>
      </c>
      <c r="F30" s="23">
        <v>9</v>
      </c>
      <c r="G30" s="21">
        <v>30.6</v>
      </c>
      <c r="H30" s="23">
        <v>275.38</v>
      </c>
      <c r="I30" s="92"/>
      <c r="J30" s="85"/>
    </row>
    <row r="31" ht="25" customHeight="1" spans="1:10">
      <c r="A31" s="23"/>
      <c r="B31" s="24"/>
      <c r="C31" s="54" t="s">
        <v>167</v>
      </c>
      <c r="D31" s="54" t="s">
        <v>58</v>
      </c>
      <c r="E31" s="54" t="s">
        <v>31</v>
      </c>
      <c r="F31" s="23">
        <v>2</v>
      </c>
      <c r="G31" s="21">
        <v>28.21</v>
      </c>
      <c r="H31" s="23">
        <v>56.41</v>
      </c>
      <c r="I31" s="92"/>
      <c r="J31" s="85"/>
    </row>
    <row r="32" ht="25" customHeight="1" spans="1:10">
      <c r="A32" s="23"/>
      <c r="B32" s="24"/>
      <c r="C32" s="54" t="s">
        <v>167</v>
      </c>
      <c r="D32" s="54" t="s">
        <v>71</v>
      </c>
      <c r="E32" s="54" t="s">
        <v>31</v>
      </c>
      <c r="F32" s="23">
        <v>16</v>
      </c>
      <c r="G32" s="21">
        <v>60.68</v>
      </c>
      <c r="H32" s="23">
        <v>970.84</v>
      </c>
      <c r="I32" s="92"/>
      <c r="J32" s="85"/>
    </row>
    <row r="33" ht="25" customHeight="1" spans="1:10">
      <c r="A33" s="23"/>
      <c r="B33" s="24"/>
      <c r="C33" s="54" t="s">
        <v>168</v>
      </c>
      <c r="D33" s="54" t="s">
        <v>48</v>
      </c>
      <c r="E33" s="54" t="s">
        <v>31</v>
      </c>
      <c r="F33" s="23">
        <v>30</v>
      </c>
      <c r="G33" s="21">
        <v>34.41</v>
      </c>
      <c r="H33" s="23">
        <v>1032.3</v>
      </c>
      <c r="I33" s="92"/>
      <c r="J33" s="85"/>
    </row>
    <row r="34" ht="25" customHeight="1" spans="1:10">
      <c r="A34" s="23"/>
      <c r="B34" s="24"/>
      <c r="C34" s="54" t="s">
        <v>47</v>
      </c>
      <c r="D34" s="54" t="s">
        <v>50</v>
      </c>
      <c r="E34" s="54" t="s">
        <v>31</v>
      </c>
      <c r="F34" s="23">
        <v>63</v>
      </c>
      <c r="G34" s="21">
        <v>7.5</v>
      </c>
      <c r="H34" s="23">
        <v>472.62</v>
      </c>
      <c r="I34" s="92"/>
      <c r="J34" s="85"/>
    </row>
    <row r="35" ht="25" customHeight="1" spans="1:10">
      <c r="A35" s="23"/>
      <c r="B35" s="24"/>
      <c r="C35" s="54" t="s">
        <v>169</v>
      </c>
      <c r="D35" s="54" t="s">
        <v>48</v>
      </c>
      <c r="E35" s="54" t="s">
        <v>31</v>
      </c>
      <c r="F35" s="23">
        <v>35</v>
      </c>
      <c r="G35" s="21">
        <v>15.92</v>
      </c>
      <c r="H35" s="23">
        <v>557.1</v>
      </c>
      <c r="I35" s="92"/>
      <c r="J35" s="85"/>
    </row>
    <row r="36" ht="25" customHeight="1" spans="1:10">
      <c r="A36" s="23"/>
      <c r="B36" s="24"/>
      <c r="C36" s="54" t="s">
        <v>170</v>
      </c>
      <c r="D36" s="54" t="s">
        <v>171</v>
      </c>
      <c r="E36" s="54" t="s">
        <v>31</v>
      </c>
      <c r="F36" s="23">
        <v>12</v>
      </c>
      <c r="G36" s="21">
        <v>27.18</v>
      </c>
      <c r="H36" s="23">
        <v>326.1</v>
      </c>
      <c r="I36" s="92"/>
      <c r="J36" s="85"/>
    </row>
    <row r="37" ht="25" customHeight="1" spans="1:10">
      <c r="A37" s="23"/>
      <c r="B37" s="24"/>
      <c r="C37" s="54" t="s">
        <v>172</v>
      </c>
      <c r="D37" s="54" t="s">
        <v>48</v>
      </c>
      <c r="E37" s="54" t="s">
        <v>31</v>
      </c>
      <c r="F37" s="23">
        <v>10</v>
      </c>
      <c r="G37" s="21">
        <v>31.83</v>
      </c>
      <c r="H37" s="23">
        <v>318.26</v>
      </c>
      <c r="I37" s="92"/>
      <c r="J37" s="85"/>
    </row>
    <row r="38" ht="25" customHeight="1" spans="1:10">
      <c r="A38" s="23"/>
      <c r="B38" s="24"/>
      <c r="C38" s="54" t="s">
        <v>173</v>
      </c>
      <c r="D38" s="54" t="s">
        <v>48</v>
      </c>
      <c r="E38" s="54" t="s">
        <v>31</v>
      </c>
      <c r="F38" s="23">
        <v>4</v>
      </c>
      <c r="G38" s="21">
        <v>42.95</v>
      </c>
      <c r="H38" s="23">
        <v>171.79</v>
      </c>
      <c r="I38" s="92"/>
      <c r="J38" s="85"/>
    </row>
    <row r="39" ht="25" customHeight="1" spans="1:10">
      <c r="A39" s="23"/>
      <c r="B39" s="24"/>
      <c r="C39" s="54" t="s">
        <v>174</v>
      </c>
      <c r="D39" s="54" t="s">
        <v>171</v>
      </c>
      <c r="E39" s="54" t="s">
        <v>31</v>
      </c>
      <c r="F39" s="23">
        <v>2</v>
      </c>
      <c r="G39" s="21">
        <v>31.12</v>
      </c>
      <c r="H39" s="23">
        <v>62.24</v>
      </c>
      <c r="I39" s="92"/>
      <c r="J39" s="85"/>
    </row>
    <row r="40" ht="25" customHeight="1" spans="1:10">
      <c r="A40" s="23"/>
      <c r="B40" s="24"/>
      <c r="C40" s="54" t="s">
        <v>54</v>
      </c>
      <c r="D40" s="54" t="s">
        <v>55</v>
      </c>
      <c r="E40" s="54" t="s">
        <v>31</v>
      </c>
      <c r="F40" s="23">
        <v>31</v>
      </c>
      <c r="G40" s="21">
        <v>43.51</v>
      </c>
      <c r="H40" s="23">
        <v>1348.9</v>
      </c>
      <c r="I40" s="92"/>
      <c r="J40" s="85"/>
    </row>
    <row r="41" ht="25" customHeight="1" spans="1:10">
      <c r="A41" s="23"/>
      <c r="B41" s="24"/>
      <c r="C41" s="54" t="s">
        <v>54</v>
      </c>
      <c r="D41" s="54" t="s">
        <v>112</v>
      </c>
      <c r="E41" s="54" t="s">
        <v>31</v>
      </c>
      <c r="F41" s="23">
        <v>2</v>
      </c>
      <c r="G41" s="21">
        <v>61.575</v>
      </c>
      <c r="H41" s="21">
        <v>123.15</v>
      </c>
      <c r="I41" s="92"/>
      <c r="J41" s="85"/>
    </row>
    <row r="42" ht="25" customHeight="1" spans="1:10">
      <c r="A42" s="23"/>
      <c r="B42" s="24"/>
      <c r="C42" s="54" t="s">
        <v>175</v>
      </c>
      <c r="D42" s="54" t="s">
        <v>50</v>
      </c>
      <c r="E42" s="54" t="s">
        <v>31</v>
      </c>
      <c r="F42" s="23">
        <v>109</v>
      </c>
      <c r="G42" s="21">
        <v>12</v>
      </c>
      <c r="H42" s="21">
        <v>1308.39</v>
      </c>
      <c r="I42" s="92"/>
      <c r="J42" s="85"/>
    </row>
    <row r="43" ht="25" customHeight="1" spans="1:10">
      <c r="A43" s="23"/>
      <c r="B43" s="24"/>
      <c r="C43" s="54" t="s">
        <v>175</v>
      </c>
      <c r="D43" s="54" t="s">
        <v>51</v>
      </c>
      <c r="E43" s="54" t="s">
        <v>31</v>
      </c>
      <c r="F43" s="23">
        <v>56</v>
      </c>
      <c r="G43" s="21">
        <v>17.01</v>
      </c>
      <c r="H43" s="21">
        <v>952.75</v>
      </c>
      <c r="I43" s="92"/>
      <c r="J43" s="85"/>
    </row>
    <row r="44" ht="25" customHeight="1" spans="1:10">
      <c r="A44" s="23"/>
      <c r="B44" s="24"/>
      <c r="C44" s="54" t="s">
        <v>175</v>
      </c>
      <c r="D44" s="54" t="s">
        <v>176</v>
      </c>
      <c r="E44" s="54" t="s">
        <v>31</v>
      </c>
      <c r="F44" s="23">
        <v>41</v>
      </c>
      <c r="G44" s="21">
        <v>26</v>
      </c>
      <c r="H44" s="21">
        <v>1066.31</v>
      </c>
      <c r="I44" s="92"/>
      <c r="J44" s="85"/>
    </row>
    <row r="45" ht="25" customHeight="1" spans="1:10">
      <c r="A45" s="23"/>
      <c r="B45" s="24"/>
      <c r="C45" s="54" t="s">
        <v>175</v>
      </c>
      <c r="D45" s="54" t="s">
        <v>177</v>
      </c>
      <c r="E45" s="54" t="s">
        <v>31</v>
      </c>
      <c r="F45" s="23">
        <v>50</v>
      </c>
      <c r="G45" s="21">
        <v>31.64</v>
      </c>
      <c r="H45" s="21">
        <v>1582.19</v>
      </c>
      <c r="I45" s="92"/>
      <c r="J45" s="85"/>
    </row>
    <row r="46" ht="25" customHeight="1" spans="1:10">
      <c r="A46" s="23"/>
      <c r="B46" s="24"/>
      <c r="C46" s="54" t="s">
        <v>178</v>
      </c>
      <c r="D46" s="54" t="s">
        <v>71</v>
      </c>
      <c r="E46" s="54" t="s">
        <v>31</v>
      </c>
      <c r="F46" s="23">
        <v>16</v>
      </c>
      <c r="G46" s="21">
        <v>8.37</v>
      </c>
      <c r="H46" s="21">
        <v>133.95</v>
      </c>
      <c r="I46" s="92"/>
      <c r="J46" s="85"/>
    </row>
    <row r="47" ht="25" customHeight="1" spans="1:10">
      <c r="A47" s="23"/>
      <c r="B47" s="24"/>
      <c r="C47" s="54" t="s">
        <v>178</v>
      </c>
      <c r="D47" s="54" t="s">
        <v>58</v>
      </c>
      <c r="E47" s="54" t="s">
        <v>31</v>
      </c>
      <c r="F47" s="23">
        <v>62</v>
      </c>
      <c r="G47" s="21">
        <v>4.52</v>
      </c>
      <c r="H47" s="21">
        <v>280.36</v>
      </c>
      <c r="I47" s="92"/>
      <c r="J47" s="85"/>
    </row>
    <row r="48" ht="25" customHeight="1" spans="1:10">
      <c r="A48" s="23"/>
      <c r="B48" s="24"/>
      <c r="C48" s="54" t="s">
        <v>179</v>
      </c>
      <c r="D48" s="54" t="s">
        <v>180</v>
      </c>
      <c r="E48" s="54" t="s">
        <v>31</v>
      </c>
      <c r="F48" s="23">
        <v>2</v>
      </c>
      <c r="G48" s="21">
        <v>58.41</v>
      </c>
      <c r="H48" s="21">
        <v>116.81</v>
      </c>
      <c r="I48" s="92"/>
      <c r="J48" s="85"/>
    </row>
    <row r="49" ht="25" customHeight="1" spans="1:10">
      <c r="A49" s="23"/>
      <c r="B49" s="24"/>
      <c r="C49" s="54" t="s">
        <v>179</v>
      </c>
      <c r="D49" s="54" t="s">
        <v>181</v>
      </c>
      <c r="E49" s="54" t="s">
        <v>31</v>
      </c>
      <c r="F49" s="23">
        <v>6</v>
      </c>
      <c r="G49" s="21">
        <v>58.41</v>
      </c>
      <c r="H49" s="21">
        <v>350.44</v>
      </c>
      <c r="I49" s="92"/>
      <c r="J49" s="85"/>
    </row>
    <row r="50" ht="25" customHeight="1" spans="1:10">
      <c r="A50" s="23"/>
      <c r="B50" s="24"/>
      <c r="C50" s="54" t="s">
        <v>182</v>
      </c>
      <c r="D50" s="54"/>
      <c r="E50" s="54" t="s">
        <v>31</v>
      </c>
      <c r="F50" s="23">
        <v>82.5</v>
      </c>
      <c r="G50" s="21">
        <v>39.82</v>
      </c>
      <c r="H50" s="21">
        <v>3285.4</v>
      </c>
      <c r="I50" s="92"/>
      <c r="J50" s="85"/>
    </row>
    <row r="51" ht="25" customHeight="1" spans="1:10">
      <c r="A51" s="23"/>
      <c r="B51" s="24"/>
      <c r="C51" s="54" t="s">
        <v>183</v>
      </c>
      <c r="D51" s="54" t="s">
        <v>184</v>
      </c>
      <c r="E51" s="54" t="s">
        <v>31</v>
      </c>
      <c r="F51" s="23">
        <v>375</v>
      </c>
      <c r="G51" s="21">
        <v>1.35</v>
      </c>
      <c r="H51" s="21">
        <v>505.71</v>
      </c>
      <c r="I51" s="92"/>
      <c r="J51" s="85"/>
    </row>
    <row r="52" ht="25" customHeight="1" spans="1:10">
      <c r="A52" s="23"/>
      <c r="B52" s="24"/>
      <c r="C52" s="54" t="s">
        <v>183</v>
      </c>
      <c r="D52" s="54" t="s">
        <v>58</v>
      </c>
      <c r="E52" s="54" t="s">
        <v>31</v>
      </c>
      <c r="F52" s="23">
        <v>105</v>
      </c>
      <c r="G52" s="21">
        <v>3.2</v>
      </c>
      <c r="H52" s="23">
        <v>335.47</v>
      </c>
      <c r="I52" s="92"/>
      <c r="J52" s="85"/>
    </row>
    <row r="53" ht="25" customHeight="1" spans="1:10">
      <c r="A53" s="23"/>
      <c r="B53" s="24"/>
      <c r="C53" s="54" t="s">
        <v>185</v>
      </c>
      <c r="D53" s="54" t="s">
        <v>186</v>
      </c>
      <c r="E53" s="54" t="s">
        <v>31</v>
      </c>
      <c r="F53" s="23">
        <v>19</v>
      </c>
      <c r="G53" s="21">
        <v>3.32</v>
      </c>
      <c r="H53" s="23">
        <v>64.16</v>
      </c>
      <c r="I53" s="92"/>
      <c r="J53" s="85"/>
    </row>
    <row r="54" ht="25" customHeight="1" spans="1:10">
      <c r="A54" s="23"/>
      <c r="B54" s="24"/>
      <c r="C54" s="54" t="s">
        <v>185</v>
      </c>
      <c r="D54" s="54" t="s">
        <v>187</v>
      </c>
      <c r="E54" s="54" t="s">
        <v>31</v>
      </c>
      <c r="F54" s="23">
        <v>11</v>
      </c>
      <c r="G54" s="21">
        <v>7.32</v>
      </c>
      <c r="H54" s="23">
        <v>80.49</v>
      </c>
      <c r="I54" s="92"/>
      <c r="J54" s="85"/>
    </row>
    <row r="55" ht="25" customHeight="1" spans="1:10">
      <c r="A55" s="23"/>
      <c r="B55" s="24"/>
      <c r="C55" s="54" t="s">
        <v>188</v>
      </c>
      <c r="D55" s="54" t="s">
        <v>184</v>
      </c>
      <c r="E55" s="54" t="s">
        <v>31</v>
      </c>
      <c r="F55" s="23">
        <v>57</v>
      </c>
      <c r="G55" s="21">
        <v>1.99</v>
      </c>
      <c r="H55" s="23">
        <v>113.36</v>
      </c>
      <c r="I55" s="92"/>
      <c r="J55" s="85"/>
    </row>
    <row r="56" ht="25" customHeight="1" spans="1:10">
      <c r="A56" s="23"/>
      <c r="B56" s="24"/>
      <c r="C56" s="54" t="s">
        <v>188</v>
      </c>
      <c r="D56" s="54" t="s">
        <v>58</v>
      </c>
      <c r="E56" s="54" t="s">
        <v>31</v>
      </c>
      <c r="F56" s="23">
        <v>14</v>
      </c>
      <c r="G56" s="21">
        <v>4.83</v>
      </c>
      <c r="H56" s="23">
        <v>67.63</v>
      </c>
      <c r="I56" s="92"/>
      <c r="J56" s="85"/>
    </row>
    <row r="57" ht="25" customHeight="1" spans="1:10">
      <c r="A57" s="23"/>
      <c r="B57" s="24"/>
      <c r="C57" s="54" t="s">
        <v>188</v>
      </c>
      <c r="D57" s="54" t="s">
        <v>189</v>
      </c>
      <c r="E57" s="54" t="s">
        <v>31</v>
      </c>
      <c r="F57" s="23">
        <v>1</v>
      </c>
      <c r="G57" s="21">
        <v>7.26</v>
      </c>
      <c r="H57" s="23">
        <v>7.26</v>
      </c>
      <c r="I57" s="92"/>
      <c r="J57" s="85"/>
    </row>
    <row r="58" ht="25" customHeight="1" spans="1:10">
      <c r="A58" s="23"/>
      <c r="B58" s="24"/>
      <c r="C58" s="54" t="s">
        <v>190</v>
      </c>
      <c r="D58" s="54" t="s">
        <v>186</v>
      </c>
      <c r="E58" s="54" t="s">
        <v>31</v>
      </c>
      <c r="F58" s="23">
        <v>82</v>
      </c>
      <c r="G58" s="21">
        <v>5.01</v>
      </c>
      <c r="H58" s="23">
        <v>411.09</v>
      </c>
      <c r="I58" s="92"/>
      <c r="J58" s="85"/>
    </row>
    <row r="59" ht="25" customHeight="1" spans="1:10">
      <c r="A59" s="23"/>
      <c r="B59" s="24"/>
      <c r="C59" s="54" t="s">
        <v>191</v>
      </c>
      <c r="D59" s="54" t="s">
        <v>184</v>
      </c>
      <c r="E59" s="54" t="s">
        <v>31</v>
      </c>
      <c r="F59" s="23">
        <v>87</v>
      </c>
      <c r="G59" s="21">
        <v>1.07</v>
      </c>
      <c r="H59" s="23">
        <v>93.13</v>
      </c>
      <c r="I59" s="92"/>
      <c r="J59" s="85"/>
    </row>
    <row r="60" ht="25" customHeight="1" spans="1:10">
      <c r="A60" s="23"/>
      <c r="B60" s="24"/>
      <c r="C60" s="54" t="s">
        <v>191</v>
      </c>
      <c r="D60" s="54" t="s">
        <v>189</v>
      </c>
      <c r="E60" s="54" t="s">
        <v>31</v>
      </c>
      <c r="F60" s="23">
        <v>1</v>
      </c>
      <c r="G60" s="21">
        <v>6.23</v>
      </c>
      <c r="H60" s="23">
        <v>6.23</v>
      </c>
      <c r="I60" s="92"/>
      <c r="J60" s="85"/>
    </row>
    <row r="61" ht="25" customHeight="1" spans="1:10">
      <c r="A61" s="23"/>
      <c r="B61" s="24"/>
      <c r="C61" s="54" t="s">
        <v>192</v>
      </c>
      <c r="D61" s="54" t="s">
        <v>184</v>
      </c>
      <c r="E61" s="54" t="s">
        <v>31</v>
      </c>
      <c r="F61" s="23">
        <v>12</v>
      </c>
      <c r="G61" s="21">
        <v>1.1</v>
      </c>
      <c r="H61" s="23">
        <v>13.24</v>
      </c>
      <c r="I61" s="92"/>
      <c r="J61" s="85"/>
    </row>
    <row r="62" ht="25" customHeight="1" spans="1:10">
      <c r="A62" s="23"/>
      <c r="B62" s="24"/>
      <c r="C62" s="54" t="s">
        <v>192</v>
      </c>
      <c r="D62" s="54" t="s">
        <v>58</v>
      </c>
      <c r="E62" s="54" t="s">
        <v>31</v>
      </c>
      <c r="F62" s="23">
        <v>13</v>
      </c>
      <c r="G62" s="21">
        <v>2.34</v>
      </c>
      <c r="H62" s="23">
        <v>30.39</v>
      </c>
      <c r="I62" s="92"/>
      <c r="J62" s="85"/>
    </row>
    <row r="63" ht="25" customHeight="1" spans="1:10">
      <c r="A63" s="23"/>
      <c r="B63" s="24"/>
      <c r="C63" s="54" t="s">
        <v>192</v>
      </c>
      <c r="D63" s="54" t="s">
        <v>71</v>
      </c>
      <c r="E63" s="54" t="s">
        <v>31</v>
      </c>
      <c r="F63" s="23">
        <v>2</v>
      </c>
      <c r="G63" s="21">
        <v>7.945</v>
      </c>
      <c r="H63" s="23">
        <v>15.89</v>
      </c>
      <c r="I63" s="92"/>
      <c r="J63" s="85"/>
    </row>
    <row r="64" ht="25" customHeight="1" spans="1:10">
      <c r="A64" s="23"/>
      <c r="B64" s="24"/>
      <c r="C64" s="54" t="s">
        <v>193</v>
      </c>
      <c r="D64" s="54" t="s">
        <v>184</v>
      </c>
      <c r="E64" s="54" t="s">
        <v>31</v>
      </c>
      <c r="F64" s="23">
        <v>49</v>
      </c>
      <c r="G64" s="21">
        <v>1.1947</v>
      </c>
      <c r="H64" s="23">
        <v>58.54</v>
      </c>
      <c r="I64" s="92"/>
      <c r="J64" s="85"/>
    </row>
    <row r="65" ht="25" customHeight="1" spans="1:10">
      <c r="A65" s="23"/>
      <c r="B65" s="24"/>
      <c r="C65" s="54" t="s">
        <v>193</v>
      </c>
      <c r="D65" s="54" t="s">
        <v>58</v>
      </c>
      <c r="E65" s="54" t="s">
        <v>31</v>
      </c>
      <c r="F65" s="23">
        <v>8</v>
      </c>
      <c r="G65" s="21">
        <v>1.495</v>
      </c>
      <c r="H65" s="23">
        <v>19.96</v>
      </c>
      <c r="I65" s="92"/>
      <c r="J65" s="85"/>
    </row>
    <row r="66" ht="25" customHeight="1" spans="1:10">
      <c r="A66" s="23"/>
      <c r="B66" s="24"/>
      <c r="C66" s="54" t="s">
        <v>194</v>
      </c>
      <c r="D66" s="54" t="s">
        <v>186</v>
      </c>
      <c r="E66" s="54" t="s">
        <v>31</v>
      </c>
      <c r="F66" s="23">
        <v>4</v>
      </c>
      <c r="G66" s="21">
        <v>2.7</v>
      </c>
      <c r="H66" s="23">
        <v>10.8</v>
      </c>
      <c r="I66" s="92"/>
      <c r="J66" s="85"/>
    </row>
    <row r="67" ht="25" customHeight="1" spans="1:10">
      <c r="A67" s="23"/>
      <c r="B67" s="24"/>
      <c r="C67" s="54" t="s">
        <v>194</v>
      </c>
      <c r="D67" s="54" t="s">
        <v>187</v>
      </c>
      <c r="E67" s="54" t="s">
        <v>31</v>
      </c>
      <c r="F67" s="23">
        <v>4</v>
      </c>
      <c r="G67" s="21">
        <v>4.99</v>
      </c>
      <c r="H67" s="23">
        <v>19.96</v>
      </c>
      <c r="I67" s="92"/>
      <c r="J67" s="85"/>
    </row>
    <row r="68" ht="25" customHeight="1" spans="1:10">
      <c r="A68" s="23"/>
      <c r="B68" s="24"/>
      <c r="C68" s="54" t="s">
        <v>194</v>
      </c>
      <c r="D68" s="54" t="s">
        <v>195</v>
      </c>
      <c r="E68" s="54" t="s">
        <v>31</v>
      </c>
      <c r="F68" s="23">
        <v>4</v>
      </c>
      <c r="G68" s="21">
        <v>5.85</v>
      </c>
      <c r="H68" s="23">
        <v>23.4</v>
      </c>
      <c r="I68" s="92"/>
      <c r="J68" s="85"/>
    </row>
    <row r="69" ht="25" customHeight="1" spans="1:10">
      <c r="A69" s="23"/>
      <c r="B69" s="24"/>
      <c r="C69" s="54" t="s">
        <v>196</v>
      </c>
      <c r="D69" s="54" t="s">
        <v>187</v>
      </c>
      <c r="E69" s="54" t="s">
        <v>31</v>
      </c>
      <c r="F69" s="23">
        <v>1</v>
      </c>
      <c r="G69" s="21">
        <v>4.99</v>
      </c>
      <c r="H69" s="23">
        <v>4.99</v>
      </c>
      <c r="I69" s="92"/>
      <c r="J69" s="85"/>
    </row>
    <row r="70" ht="25" customHeight="1" spans="1:10">
      <c r="A70" s="23"/>
      <c r="B70" s="24"/>
      <c r="C70" s="54" t="s">
        <v>197</v>
      </c>
      <c r="D70" s="54" t="s">
        <v>184</v>
      </c>
      <c r="E70" s="54" t="s">
        <v>31</v>
      </c>
      <c r="F70" s="23">
        <v>19</v>
      </c>
      <c r="G70" s="21">
        <v>3.81</v>
      </c>
      <c r="H70" s="23">
        <v>72.35</v>
      </c>
      <c r="I70" s="92"/>
      <c r="J70" s="85"/>
    </row>
    <row r="71" ht="25" customHeight="1" spans="1:10">
      <c r="A71" s="23"/>
      <c r="B71" s="24"/>
      <c r="C71" s="54" t="s">
        <v>197</v>
      </c>
      <c r="D71" s="54" t="s">
        <v>58</v>
      </c>
      <c r="E71" s="54" t="s">
        <v>31</v>
      </c>
      <c r="F71" s="23">
        <v>21</v>
      </c>
      <c r="G71" s="21">
        <v>6.82</v>
      </c>
      <c r="H71" s="21">
        <v>143.3</v>
      </c>
      <c r="I71" s="92"/>
      <c r="J71" s="85"/>
    </row>
    <row r="72" ht="25" customHeight="1" spans="1:10">
      <c r="A72" s="23"/>
      <c r="B72" s="24"/>
      <c r="C72" s="54" t="s">
        <v>197</v>
      </c>
      <c r="D72" s="54" t="s">
        <v>189</v>
      </c>
      <c r="E72" s="54" t="s">
        <v>31</v>
      </c>
      <c r="F72" s="23">
        <v>3</v>
      </c>
      <c r="G72" s="21">
        <v>10.71</v>
      </c>
      <c r="H72" s="21">
        <v>32.12</v>
      </c>
      <c r="I72" s="92"/>
      <c r="J72" s="85"/>
    </row>
    <row r="73" ht="25" customHeight="1" spans="1:10">
      <c r="A73" s="23"/>
      <c r="B73" s="24"/>
      <c r="C73" s="54" t="s">
        <v>198</v>
      </c>
      <c r="D73" s="54" t="s">
        <v>58</v>
      </c>
      <c r="E73" s="54" t="s">
        <v>31</v>
      </c>
      <c r="F73" s="23">
        <v>29</v>
      </c>
      <c r="G73" s="21">
        <v>1.4</v>
      </c>
      <c r="H73" s="21">
        <v>40.52</v>
      </c>
      <c r="I73" s="92"/>
      <c r="J73" s="85"/>
    </row>
    <row r="74" ht="25" customHeight="1" spans="1:10">
      <c r="A74" s="23"/>
      <c r="B74" s="24"/>
      <c r="C74" s="54" t="s">
        <v>199</v>
      </c>
      <c r="D74" s="54" t="s">
        <v>186</v>
      </c>
      <c r="E74" s="54" t="s">
        <v>31</v>
      </c>
      <c r="F74" s="23">
        <v>5</v>
      </c>
      <c r="G74" s="21">
        <v>2.12</v>
      </c>
      <c r="H74" s="21">
        <v>10.61</v>
      </c>
      <c r="I74" s="92"/>
      <c r="J74" s="85"/>
    </row>
    <row r="75" ht="25" customHeight="1" spans="1:10">
      <c r="A75" s="23"/>
      <c r="B75" s="24"/>
      <c r="C75" s="54" t="s">
        <v>200</v>
      </c>
      <c r="D75" s="54" t="s">
        <v>184</v>
      </c>
      <c r="E75" s="54" t="s">
        <v>31</v>
      </c>
      <c r="F75" s="23">
        <v>17</v>
      </c>
      <c r="G75" s="21">
        <v>1.15</v>
      </c>
      <c r="H75" s="23">
        <v>19.56</v>
      </c>
      <c r="I75" s="92"/>
      <c r="J75" s="85"/>
    </row>
    <row r="76" ht="25" customHeight="1" spans="1:10">
      <c r="A76" s="23"/>
      <c r="B76" s="24"/>
      <c r="C76" s="54" t="s">
        <v>200</v>
      </c>
      <c r="D76" s="54" t="s">
        <v>58</v>
      </c>
      <c r="E76" s="54" t="s">
        <v>31</v>
      </c>
      <c r="F76" s="23">
        <v>13</v>
      </c>
      <c r="G76" s="21">
        <v>2.39</v>
      </c>
      <c r="H76" s="23">
        <v>31.06</v>
      </c>
      <c r="I76" s="92"/>
      <c r="J76" s="85"/>
    </row>
    <row r="77" ht="25" customHeight="1" spans="1:10">
      <c r="A77" s="23"/>
      <c r="B77" s="24"/>
      <c r="C77" s="54" t="s">
        <v>200</v>
      </c>
      <c r="D77" s="54" t="s">
        <v>189</v>
      </c>
      <c r="E77" s="54" t="s">
        <v>31</v>
      </c>
      <c r="F77" s="23">
        <v>3</v>
      </c>
      <c r="G77" s="21">
        <v>3.54</v>
      </c>
      <c r="H77" s="23">
        <v>10.62</v>
      </c>
      <c r="I77" s="92"/>
      <c r="J77" s="85"/>
    </row>
    <row r="78" ht="25" customHeight="1" spans="1:10">
      <c r="A78" s="23"/>
      <c r="B78" s="24"/>
      <c r="C78" s="54" t="s">
        <v>201</v>
      </c>
      <c r="D78" s="54" t="s">
        <v>202</v>
      </c>
      <c r="E78" s="54" t="s">
        <v>31</v>
      </c>
      <c r="F78" s="23">
        <v>574</v>
      </c>
      <c r="G78" s="21">
        <v>7.049</v>
      </c>
      <c r="H78" s="23">
        <v>4046.28</v>
      </c>
      <c r="I78" s="92"/>
      <c r="J78" s="85"/>
    </row>
    <row r="79" ht="25" customHeight="1" spans="1:10">
      <c r="A79" s="23"/>
      <c r="B79" s="24"/>
      <c r="C79" s="54" t="s">
        <v>201</v>
      </c>
      <c r="D79" s="54" t="s">
        <v>203</v>
      </c>
      <c r="E79" s="54" t="s">
        <v>31</v>
      </c>
      <c r="F79" s="23">
        <v>279</v>
      </c>
      <c r="G79" s="21">
        <v>11.95</v>
      </c>
      <c r="H79" s="23">
        <v>3333.18</v>
      </c>
      <c r="I79" s="92"/>
      <c r="J79" s="85"/>
    </row>
    <row r="80" ht="25" customHeight="1" spans="1:10">
      <c r="A80" s="23"/>
      <c r="B80" s="24"/>
      <c r="C80" s="54" t="s">
        <v>201</v>
      </c>
      <c r="D80" s="54" t="s">
        <v>204</v>
      </c>
      <c r="E80" s="54" t="s">
        <v>31</v>
      </c>
      <c r="F80" s="23">
        <v>18</v>
      </c>
      <c r="G80" s="21">
        <v>7.52</v>
      </c>
      <c r="H80" s="23">
        <v>135.39</v>
      </c>
      <c r="I80" s="92"/>
      <c r="J80" s="85"/>
    </row>
    <row r="81" ht="25" customHeight="1" spans="1:10">
      <c r="A81" s="23"/>
      <c r="B81" s="24"/>
      <c r="C81" s="54" t="s">
        <v>205</v>
      </c>
      <c r="D81" s="54" t="s">
        <v>206</v>
      </c>
      <c r="E81" s="54" t="s">
        <v>31</v>
      </c>
      <c r="F81" s="23">
        <v>54</v>
      </c>
      <c r="G81" s="21">
        <v>13.27</v>
      </c>
      <c r="H81" s="23">
        <v>716.81</v>
      </c>
      <c r="I81" s="92"/>
      <c r="J81" s="85"/>
    </row>
    <row r="82" ht="25" customHeight="1" spans="1:10">
      <c r="A82" s="23"/>
      <c r="B82" s="24"/>
      <c r="C82" s="54" t="s">
        <v>207</v>
      </c>
      <c r="D82" s="54" t="s">
        <v>208</v>
      </c>
      <c r="E82" s="54" t="s">
        <v>31</v>
      </c>
      <c r="F82" s="23">
        <v>288</v>
      </c>
      <c r="G82" s="21">
        <v>0.5933</v>
      </c>
      <c r="H82" s="23">
        <v>170.76</v>
      </c>
      <c r="I82" s="92"/>
      <c r="J82" s="85"/>
    </row>
    <row r="83" ht="25" customHeight="1" spans="1:10">
      <c r="A83" s="23"/>
      <c r="B83" s="24"/>
      <c r="C83" s="54" t="s">
        <v>209</v>
      </c>
      <c r="D83" s="54" t="s">
        <v>210</v>
      </c>
      <c r="E83" s="54" t="s">
        <v>31</v>
      </c>
      <c r="F83" s="23">
        <v>62</v>
      </c>
      <c r="G83" s="21">
        <v>3.45</v>
      </c>
      <c r="H83" s="23">
        <v>213.98</v>
      </c>
      <c r="I83" s="92"/>
      <c r="J83" s="85"/>
    </row>
    <row r="84" ht="25" customHeight="1" spans="1:10">
      <c r="A84" s="23"/>
      <c r="B84" s="24"/>
      <c r="C84" s="20" t="s">
        <v>18</v>
      </c>
      <c r="D84" s="20"/>
      <c r="E84" s="20"/>
      <c r="F84" s="20"/>
      <c r="G84" s="21"/>
      <c r="H84" s="29">
        <f>SUM(H20:H83)</f>
        <v>27321.45</v>
      </c>
      <c r="I84" s="92"/>
      <c r="J84" s="85"/>
    </row>
    <row r="85" ht="25" customHeight="1" spans="1:10">
      <c r="A85" s="23">
        <v>44</v>
      </c>
      <c r="B85" s="24" t="s">
        <v>56</v>
      </c>
      <c r="C85" s="20" t="s">
        <v>57</v>
      </c>
      <c r="D85" s="20" t="s">
        <v>58</v>
      </c>
      <c r="E85" s="20" t="s">
        <v>42</v>
      </c>
      <c r="F85" s="20">
        <v>30</v>
      </c>
      <c r="G85" s="21">
        <v>301.71</v>
      </c>
      <c r="H85" s="26">
        <v>9051.24</v>
      </c>
      <c r="I85" s="92"/>
      <c r="J85" s="85"/>
    </row>
    <row r="86" ht="25" customHeight="1" spans="1:10">
      <c r="A86" s="23"/>
      <c r="B86" s="24"/>
      <c r="C86" s="20" t="s">
        <v>57</v>
      </c>
      <c r="D86" s="20" t="s">
        <v>71</v>
      </c>
      <c r="E86" s="20" t="s">
        <v>42</v>
      </c>
      <c r="F86" s="20">
        <v>19</v>
      </c>
      <c r="G86" s="21">
        <v>491.45</v>
      </c>
      <c r="H86" s="26">
        <v>9337.57</v>
      </c>
      <c r="I86" s="92"/>
      <c r="J86" s="85"/>
    </row>
    <row r="87" ht="25" customHeight="1" spans="1:10">
      <c r="A87" s="23"/>
      <c r="B87" s="24"/>
      <c r="C87" s="20" t="s">
        <v>211</v>
      </c>
      <c r="D87" s="20" t="s">
        <v>30</v>
      </c>
      <c r="E87" s="20" t="s">
        <v>42</v>
      </c>
      <c r="F87" s="20">
        <v>92</v>
      </c>
      <c r="G87" s="21">
        <v>7.95</v>
      </c>
      <c r="H87" s="26">
        <v>731.03</v>
      </c>
      <c r="I87" s="92"/>
      <c r="J87" s="85"/>
    </row>
    <row r="88" ht="25" customHeight="1" spans="1:10">
      <c r="A88" s="23"/>
      <c r="B88" s="24"/>
      <c r="C88" s="20" t="s">
        <v>100</v>
      </c>
      <c r="D88" s="20" t="s">
        <v>30</v>
      </c>
      <c r="E88" s="20" t="s">
        <v>42</v>
      </c>
      <c r="F88" s="20">
        <v>55</v>
      </c>
      <c r="G88" s="21">
        <v>10.09</v>
      </c>
      <c r="H88" s="26">
        <v>554.91</v>
      </c>
      <c r="I88" s="92"/>
      <c r="J88" s="85"/>
    </row>
    <row r="89" ht="25" customHeight="1" spans="1:10">
      <c r="A89" s="23"/>
      <c r="B89" s="24"/>
      <c r="C89" s="20" t="s">
        <v>100</v>
      </c>
      <c r="D89" s="20" t="s">
        <v>189</v>
      </c>
      <c r="E89" s="20" t="s">
        <v>42</v>
      </c>
      <c r="F89" s="20">
        <v>1</v>
      </c>
      <c r="G89" s="21">
        <v>71.2</v>
      </c>
      <c r="H89" s="26">
        <v>71.2</v>
      </c>
      <c r="I89" s="92"/>
      <c r="J89" s="85"/>
    </row>
    <row r="90" ht="25" customHeight="1" spans="1:10">
      <c r="A90" s="23"/>
      <c r="B90" s="24"/>
      <c r="C90" s="20" t="s">
        <v>100</v>
      </c>
      <c r="D90" s="20" t="s">
        <v>58</v>
      </c>
      <c r="E90" s="20" t="s">
        <v>42</v>
      </c>
      <c r="F90" s="20">
        <v>13</v>
      </c>
      <c r="G90" s="21">
        <v>25.12</v>
      </c>
      <c r="H90" s="26">
        <v>326.61</v>
      </c>
      <c r="I90" s="92"/>
      <c r="J90" s="85"/>
    </row>
    <row r="91" ht="25" customHeight="1" spans="1:10">
      <c r="A91" s="23"/>
      <c r="B91" s="24"/>
      <c r="C91" s="20" t="s">
        <v>212</v>
      </c>
      <c r="D91" s="20" t="s">
        <v>184</v>
      </c>
      <c r="E91" s="20" t="s">
        <v>42</v>
      </c>
      <c r="F91" s="20">
        <v>49</v>
      </c>
      <c r="G91" s="21">
        <v>9.29</v>
      </c>
      <c r="H91" s="26">
        <v>455.31</v>
      </c>
      <c r="I91" s="92"/>
      <c r="J91" s="85"/>
    </row>
    <row r="92" ht="25" customHeight="1" spans="1:10">
      <c r="A92" s="23"/>
      <c r="B92" s="24"/>
      <c r="C92" s="20" t="s">
        <v>212</v>
      </c>
      <c r="D92" s="20" t="s">
        <v>58</v>
      </c>
      <c r="E92" s="20" t="s">
        <v>42</v>
      </c>
      <c r="F92" s="20">
        <v>29</v>
      </c>
      <c r="G92" s="21">
        <v>15.93</v>
      </c>
      <c r="H92" s="26">
        <v>461.95</v>
      </c>
      <c r="I92" s="92"/>
      <c r="J92" s="85"/>
    </row>
    <row r="93" ht="25" customHeight="1" spans="1:10">
      <c r="A93" s="23"/>
      <c r="B93" s="24"/>
      <c r="C93" s="20" t="s">
        <v>213</v>
      </c>
      <c r="D93" s="20" t="s">
        <v>184</v>
      </c>
      <c r="E93" s="20" t="s">
        <v>42</v>
      </c>
      <c r="F93" s="20">
        <v>7</v>
      </c>
      <c r="G93" s="21">
        <v>7.32</v>
      </c>
      <c r="H93" s="26">
        <v>51.29</v>
      </c>
      <c r="I93" s="92"/>
      <c r="J93" s="85"/>
    </row>
    <row r="94" ht="25" customHeight="1" spans="1:10">
      <c r="A94" s="23"/>
      <c r="B94" s="24"/>
      <c r="C94" s="20" t="s">
        <v>214</v>
      </c>
      <c r="D94" s="20" t="s">
        <v>184</v>
      </c>
      <c r="E94" s="20" t="s">
        <v>42</v>
      </c>
      <c r="F94" s="20">
        <v>26</v>
      </c>
      <c r="G94" s="21">
        <v>13.27</v>
      </c>
      <c r="H94" s="26">
        <v>345.13</v>
      </c>
      <c r="I94" s="92"/>
      <c r="J94" s="85"/>
    </row>
    <row r="95" ht="25" customHeight="1" spans="1:10">
      <c r="A95" s="23"/>
      <c r="B95" s="24"/>
      <c r="C95" s="20" t="s">
        <v>18</v>
      </c>
      <c r="D95" s="20"/>
      <c r="E95" s="20"/>
      <c r="F95" s="20"/>
      <c r="G95" s="21"/>
      <c r="H95" s="29">
        <f>SUM(H85:H94)</f>
        <v>21386.24</v>
      </c>
      <c r="I95" s="92"/>
      <c r="J95" s="85"/>
    </row>
    <row r="96" ht="25" customHeight="1" spans="1:10">
      <c r="A96" s="23">
        <v>60</v>
      </c>
      <c r="B96" s="24" t="s">
        <v>59</v>
      </c>
      <c r="C96" s="20" t="s">
        <v>60</v>
      </c>
      <c r="D96" s="47" t="s">
        <v>215</v>
      </c>
      <c r="E96" s="47" t="s">
        <v>42</v>
      </c>
      <c r="F96" s="47">
        <v>1</v>
      </c>
      <c r="G96" s="50">
        <v>61.95</v>
      </c>
      <c r="H96" s="183">
        <v>61.95</v>
      </c>
      <c r="I96" s="92"/>
      <c r="J96" s="85"/>
    </row>
    <row r="97" ht="25" customHeight="1" spans="1:10">
      <c r="A97" s="23"/>
      <c r="B97" s="24"/>
      <c r="C97" s="20" t="s">
        <v>18</v>
      </c>
      <c r="D97" s="47"/>
      <c r="E97" s="47"/>
      <c r="F97" s="47"/>
      <c r="G97" s="50"/>
      <c r="H97" s="182">
        <f>H96</f>
        <v>61.95</v>
      </c>
      <c r="I97" s="92"/>
      <c r="J97" s="85"/>
    </row>
    <row r="98" ht="25" customHeight="1" spans="1:10">
      <c r="A98" s="23"/>
      <c r="B98" s="33"/>
      <c r="C98" s="34" t="s">
        <v>62</v>
      </c>
      <c r="D98" s="34"/>
      <c r="E98" s="34"/>
      <c r="F98" s="23"/>
      <c r="G98" s="184"/>
      <c r="H98" s="185">
        <f>H15+H19+H84+H95+H97</f>
        <v>86367.59</v>
      </c>
      <c r="I98" s="90"/>
      <c r="J98" s="87"/>
    </row>
    <row r="99" ht="25" customHeight="1" spans="1:10">
      <c r="A99" s="38" t="s">
        <v>63</v>
      </c>
      <c r="B99" s="39"/>
      <c r="C99" s="40"/>
      <c r="D99" s="38"/>
      <c r="E99" s="38"/>
      <c r="F99" s="38"/>
      <c r="G99" s="38"/>
      <c r="H99" s="38"/>
      <c r="I99" s="38"/>
      <c r="J99" s="91"/>
    </row>
    <row r="100" ht="25" customHeight="1" spans="1:10">
      <c r="A100" s="1"/>
      <c r="B100" s="41"/>
      <c r="C100" s="42"/>
      <c r="D100" s="43"/>
      <c r="E100" s="43"/>
      <c r="F100" s="42"/>
      <c r="G100" s="44"/>
      <c r="H100" s="42"/>
      <c r="I100" s="43"/>
      <c r="J100" s="83"/>
    </row>
    <row r="101" ht="78" customHeight="1" spans="1:10">
      <c r="A101" s="237" t="s">
        <v>0</v>
      </c>
      <c r="B101" s="238" t="s">
        <v>1</v>
      </c>
      <c r="C101" s="239"/>
      <c r="D101" s="239"/>
      <c r="E101" s="239"/>
      <c r="F101" s="239"/>
      <c r="G101" s="239"/>
      <c r="H101" s="239"/>
      <c r="I101" s="239"/>
      <c r="J101" s="83"/>
    </row>
    <row r="102" ht="25" customHeight="1" spans="1:10">
      <c r="A102" s="240">
        <v>44982</v>
      </c>
      <c r="B102" s="240"/>
      <c r="C102" s="241"/>
      <c r="D102" s="242" t="s">
        <v>64</v>
      </c>
      <c r="E102" s="243"/>
      <c r="F102" s="116"/>
      <c r="G102" s="44"/>
      <c r="H102" s="244"/>
      <c r="I102" s="123" t="s">
        <v>3</v>
      </c>
      <c r="J102" s="85"/>
    </row>
    <row r="103" ht="25" customHeight="1" spans="1:10">
      <c r="A103" s="12" t="s">
        <v>4</v>
      </c>
      <c r="B103" s="13" t="s">
        <v>5</v>
      </c>
      <c r="C103" s="14" t="s">
        <v>6</v>
      </c>
      <c r="D103" s="14" t="s">
        <v>7</v>
      </c>
      <c r="E103" s="14" t="s">
        <v>8</v>
      </c>
      <c r="F103" s="20" t="s">
        <v>9</v>
      </c>
      <c r="G103" s="20"/>
      <c r="H103" s="20"/>
      <c r="I103" s="18" t="s">
        <v>10</v>
      </c>
      <c r="J103" s="43"/>
    </row>
    <row r="104" ht="25" customHeight="1" spans="1:10">
      <c r="A104" s="12"/>
      <c r="B104" s="13"/>
      <c r="C104" s="18"/>
      <c r="D104" s="14"/>
      <c r="E104" s="14"/>
      <c r="F104" s="20" t="s">
        <v>11</v>
      </c>
      <c r="G104" s="21" t="s">
        <v>12</v>
      </c>
      <c r="H104" s="26" t="s">
        <v>13</v>
      </c>
      <c r="I104" s="18"/>
      <c r="J104" s="43"/>
    </row>
    <row r="105" ht="25" customHeight="1" spans="1:10">
      <c r="A105" s="23">
        <v>3</v>
      </c>
      <c r="B105" s="24" t="s">
        <v>14</v>
      </c>
      <c r="C105" s="191" t="s">
        <v>65</v>
      </c>
      <c r="D105" s="46" t="s">
        <v>66</v>
      </c>
      <c r="E105" s="47" t="s">
        <v>67</v>
      </c>
      <c r="F105" s="279" t="s">
        <v>216</v>
      </c>
      <c r="G105" s="21">
        <v>10580.9859</v>
      </c>
      <c r="H105" s="46">
        <v>359.97</v>
      </c>
      <c r="I105" s="92"/>
      <c r="J105" s="85"/>
    </row>
    <row r="106" ht="25" customHeight="1" spans="1:10">
      <c r="A106" s="23"/>
      <c r="B106" s="24"/>
      <c r="C106" s="191" t="s">
        <v>65</v>
      </c>
      <c r="D106" s="46" t="s">
        <v>151</v>
      </c>
      <c r="E106" s="47" t="s">
        <v>67</v>
      </c>
      <c r="F106" s="46">
        <v>1.09567</v>
      </c>
      <c r="G106" s="21">
        <v>9429.2327</v>
      </c>
      <c r="H106" s="46">
        <v>9974.41</v>
      </c>
      <c r="I106" s="92"/>
      <c r="J106" s="85"/>
    </row>
    <row r="107" ht="25" customHeight="1" spans="1:10">
      <c r="A107" s="23"/>
      <c r="B107" s="24"/>
      <c r="C107" s="191" t="s">
        <v>65</v>
      </c>
      <c r="D107" s="46" t="s">
        <v>68</v>
      </c>
      <c r="E107" s="47" t="s">
        <v>67</v>
      </c>
      <c r="F107" s="46">
        <v>0.41861</v>
      </c>
      <c r="G107" s="21">
        <v>8908.5</v>
      </c>
      <c r="H107" s="46">
        <v>3729.19</v>
      </c>
      <c r="I107" s="92"/>
      <c r="J107" s="85"/>
    </row>
    <row r="108" ht="25" customHeight="1" spans="1:10">
      <c r="A108" s="23"/>
      <c r="B108" s="24"/>
      <c r="C108" s="191" t="s">
        <v>65</v>
      </c>
      <c r="D108" s="46" t="s">
        <v>97</v>
      </c>
      <c r="E108" s="47" t="s">
        <v>67</v>
      </c>
      <c r="F108" s="46">
        <v>0.03105</v>
      </c>
      <c r="G108" s="21">
        <v>9055.688</v>
      </c>
      <c r="H108" s="46">
        <v>281.18</v>
      </c>
      <c r="I108" s="92"/>
      <c r="J108" s="85"/>
    </row>
    <row r="109" ht="25" customHeight="1" spans="1:10">
      <c r="A109" s="23"/>
      <c r="B109" s="24"/>
      <c r="C109" s="191" t="s">
        <v>155</v>
      </c>
      <c r="D109" s="46" t="s">
        <v>71</v>
      </c>
      <c r="E109" s="47" t="s">
        <v>17</v>
      </c>
      <c r="F109" s="46">
        <v>4.25</v>
      </c>
      <c r="G109" s="21">
        <v>13.78</v>
      </c>
      <c r="H109" s="46">
        <v>57.08</v>
      </c>
      <c r="I109" s="92"/>
      <c r="J109" s="85"/>
    </row>
    <row r="110" ht="25" customHeight="1" spans="1:10">
      <c r="A110" s="23"/>
      <c r="B110" s="24"/>
      <c r="C110" s="191" t="s">
        <v>155</v>
      </c>
      <c r="D110" s="46" t="s">
        <v>156</v>
      </c>
      <c r="E110" s="47" t="s">
        <v>17</v>
      </c>
      <c r="F110" s="46">
        <v>0.95</v>
      </c>
      <c r="G110" s="21">
        <v>28.52</v>
      </c>
      <c r="H110" s="46">
        <v>27.09</v>
      </c>
      <c r="I110" s="92"/>
      <c r="J110" s="85"/>
    </row>
    <row r="111" ht="25" customHeight="1" spans="1:10">
      <c r="A111" s="23"/>
      <c r="B111" s="24"/>
      <c r="C111" s="191" t="s">
        <v>157</v>
      </c>
      <c r="D111" s="46" t="s">
        <v>50</v>
      </c>
      <c r="E111" s="47" t="s">
        <v>17</v>
      </c>
      <c r="F111" s="46">
        <v>2</v>
      </c>
      <c r="G111" s="21">
        <v>3.91</v>
      </c>
      <c r="H111" s="46">
        <v>7.81</v>
      </c>
      <c r="I111" s="92"/>
      <c r="J111" s="85"/>
    </row>
    <row r="112" ht="25" customHeight="1" spans="1:10">
      <c r="A112" s="23"/>
      <c r="B112" s="24"/>
      <c r="C112" s="191" t="s">
        <v>157</v>
      </c>
      <c r="D112" s="46" t="s">
        <v>48</v>
      </c>
      <c r="E112" s="47" t="s">
        <v>17</v>
      </c>
      <c r="F112" s="46">
        <v>8</v>
      </c>
      <c r="G112" s="21">
        <v>14.8088</v>
      </c>
      <c r="H112" s="46">
        <v>118.47</v>
      </c>
      <c r="I112" s="92"/>
      <c r="J112" s="85"/>
    </row>
    <row r="113" ht="25" customHeight="1" spans="1:10">
      <c r="A113" s="23"/>
      <c r="B113" s="24"/>
      <c r="C113" s="20" t="s">
        <v>18</v>
      </c>
      <c r="D113" s="47"/>
      <c r="E113" s="47"/>
      <c r="F113" s="47"/>
      <c r="G113" s="50"/>
      <c r="H113" s="182">
        <f>SUM(H105:H112)</f>
        <v>14555.2</v>
      </c>
      <c r="I113" s="92"/>
      <c r="J113" s="85"/>
    </row>
    <row r="114" ht="25" customHeight="1" spans="1:10">
      <c r="A114" s="23">
        <v>38</v>
      </c>
      <c r="B114" s="24" t="s">
        <v>19</v>
      </c>
      <c r="C114" s="20" t="s">
        <v>23</v>
      </c>
      <c r="D114" s="47" t="s">
        <v>217</v>
      </c>
      <c r="E114" s="47" t="s">
        <v>22</v>
      </c>
      <c r="F114" s="47">
        <v>16</v>
      </c>
      <c r="G114" s="50">
        <v>1575.22</v>
      </c>
      <c r="H114" s="183">
        <v>25203.52</v>
      </c>
      <c r="I114" s="92"/>
      <c r="J114" s="85"/>
    </row>
    <row r="115" ht="25" customHeight="1" spans="1:10">
      <c r="A115" s="23"/>
      <c r="B115" s="24"/>
      <c r="C115" s="20"/>
      <c r="D115" s="47" t="s">
        <v>218</v>
      </c>
      <c r="E115" s="47" t="s">
        <v>22</v>
      </c>
      <c r="F115" s="47">
        <v>3</v>
      </c>
      <c r="G115" s="50">
        <v>2194.69</v>
      </c>
      <c r="H115" s="183">
        <v>6584.07</v>
      </c>
      <c r="I115" s="92"/>
      <c r="J115" s="85"/>
    </row>
    <row r="116" ht="25" customHeight="1" spans="1:10">
      <c r="A116" s="23"/>
      <c r="B116" s="24"/>
      <c r="C116" s="20"/>
      <c r="D116" s="47" t="s">
        <v>219</v>
      </c>
      <c r="E116" s="47" t="s">
        <v>22</v>
      </c>
      <c r="F116" s="47">
        <v>5</v>
      </c>
      <c r="G116" s="50">
        <v>287.61</v>
      </c>
      <c r="H116" s="183">
        <v>1438.05</v>
      </c>
      <c r="I116" s="92"/>
      <c r="J116" s="85"/>
    </row>
    <row r="117" ht="25" customHeight="1" spans="1:10">
      <c r="A117" s="23"/>
      <c r="B117" s="24"/>
      <c r="C117" s="20" t="s">
        <v>220</v>
      </c>
      <c r="D117" s="47" t="s">
        <v>221</v>
      </c>
      <c r="E117" s="47" t="s">
        <v>22</v>
      </c>
      <c r="F117" s="47">
        <v>1</v>
      </c>
      <c r="G117" s="50">
        <v>469.03</v>
      </c>
      <c r="H117" s="183">
        <v>469.03</v>
      </c>
      <c r="I117" s="92"/>
      <c r="J117" s="85"/>
    </row>
    <row r="118" ht="25" customHeight="1" spans="1:10">
      <c r="A118" s="23"/>
      <c r="B118" s="24"/>
      <c r="C118" s="20" t="s">
        <v>18</v>
      </c>
      <c r="D118" s="47"/>
      <c r="E118" s="47"/>
      <c r="F118" s="47"/>
      <c r="G118" s="50"/>
      <c r="H118" s="182">
        <f>SUM(H114:H117)</f>
        <v>33694.67</v>
      </c>
      <c r="I118" s="92"/>
      <c r="J118" s="85"/>
    </row>
    <row r="119" ht="25" customHeight="1" spans="1:10">
      <c r="A119" s="23">
        <v>52</v>
      </c>
      <c r="B119" s="24" t="s">
        <v>28</v>
      </c>
      <c r="C119" s="54" t="s">
        <v>101</v>
      </c>
      <c r="D119" s="46" t="s">
        <v>30</v>
      </c>
      <c r="E119" s="46" t="s">
        <v>42</v>
      </c>
      <c r="F119" s="46">
        <v>10</v>
      </c>
      <c r="G119" s="46">
        <v>2.67</v>
      </c>
      <c r="H119" s="46">
        <v>26.7</v>
      </c>
      <c r="I119" s="92"/>
      <c r="J119" s="85"/>
    </row>
    <row r="120" ht="25" customHeight="1" spans="1:10">
      <c r="A120" s="23"/>
      <c r="B120" s="24"/>
      <c r="C120" s="54" t="s">
        <v>163</v>
      </c>
      <c r="D120" s="46" t="s">
        <v>58</v>
      </c>
      <c r="E120" s="46" t="s">
        <v>42</v>
      </c>
      <c r="F120" s="46">
        <v>1</v>
      </c>
      <c r="G120" s="46">
        <v>6.33</v>
      </c>
      <c r="H120" s="46">
        <v>6.33</v>
      </c>
      <c r="I120" s="92"/>
      <c r="J120" s="85"/>
    </row>
    <row r="121" ht="25" customHeight="1" spans="1:10">
      <c r="A121" s="23"/>
      <c r="B121" s="24"/>
      <c r="C121" s="54" t="s">
        <v>163</v>
      </c>
      <c r="D121" s="46" t="s">
        <v>51</v>
      </c>
      <c r="E121" s="46" t="s">
        <v>42</v>
      </c>
      <c r="F121" s="46">
        <v>2</v>
      </c>
      <c r="G121" s="46">
        <v>10.62</v>
      </c>
      <c r="H121" s="46">
        <v>21.24</v>
      </c>
      <c r="I121" s="92"/>
      <c r="J121" s="85"/>
    </row>
    <row r="122" ht="25" customHeight="1" spans="1:10">
      <c r="A122" s="23"/>
      <c r="B122" s="24"/>
      <c r="C122" s="54" t="s">
        <v>49</v>
      </c>
      <c r="D122" s="46" t="s">
        <v>50</v>
      </c>
      <c r="E122" s="46" t="s">
        <v>42</v>
      </c>
      <c r="F122" s="46">
        <v>114</v>
      </c>
      <c r="G122" s="46">
        <v>4.88</v>
      </c>
      <c r="H122" s="46">
        <v>557.33</v>
      </c>
      <c r="I122" s="92"/>
      <c r="J122" s="85"/>
    </row>
    <row r="123" ht="25" customHeight="1" spans="1:10">
      <c r="A123" s="23"/>
      <c r="B123" s="24"/>
      <c r="C123" s="54" t="s">
        <v>49</v>
      </c>
      <c r="D123" s="46" t="s">
        <v>51</v>
      </c>
      <c r="E123" s="46" t="s">
        <v>42</v>
      </c>
      <c r="F123" s="46">
        <v>88</v>
      </c>
      <c r="G123" s="46">
        <v>9.75</v>
      </c>
      <c r="H123" s="46">
        <v>857.22</v>
      </c>
      <c r="I123" s="92"/>
      <c r="J123" s="85"/>
    </row>
    <row r="124" ht="25" customHeight="1" spans="1:10">
      <c r="A124" s="23"/>
      <c r="B124" s="24"/>
      <c r="C124" s="54" t="s">
        <v>52</v>
      </c>
      <c r="D124" s="46" t="s">
        <v>53</v>
      </c>
      <c r="E124" s="46" t="s">
        <v>42</v>
      </c>
      <c r="F124" s="46">
        <v>4</v>
      </c>
      <c r="G124" s="46">
        <v>17.15</v>
      </c>
      <c r="H124" s="46">
        <v>68.61</v>
      </c>
      <c r="I124" s="92"/>
      <c r="J124" s="85"/>
    </row>
    <row r="125" ht="25" customHeight="1" spans="1:10">
      <c r="A125" s="23"/>
      <c r="B125" s="24"/>
      <c r="C125" s="54" t="s">
        <v>165</v>
      </c>
      <c r="D125" s="46" t="s">
        <v>50</v>
      </c>
      <c r="E125" s="46" t="s">
        <v>42</v>
      </c>
      <c r="F125" s="46">
        <v>25</v>
      </c>
      <c r="G125" s="46">
        <v>14.3</v>
      </c>
      <c r="H125" s="46">
        <v>357.5</v>
      </c>
      <c r="I125" s="92"/>
      <c r="J125" s="85"/>
    </row>
    <row r="126" ht="25" customHeight="1" spans="1:10">
      <c r="A126" s="23"/>
      <c r="B126" s="24"/>
      <c r="C126" s="54" t="s">
        <v>165</v>
      </c>
      <c r="D126" s="46" t="s">
        <v>51</v>
      </c>
      <c r="E126" s="46" t="s">
        <v>42</v>
      </c>
      <c r="F126" s="46">
        <v>2</v>
      </c>
      <c r="G126" s="46">
        <v>25.43</v>
      </c>
      <c r="H126" s="46">
        <v>50.86</v>
      </c>
      <c r="I126" s="92"/>
      <c r="J126" s="85"/>
    </row>
    <row r="127" ht="25" customHeight="1" spans="1:10">
      <c r="A127" s="23"/>
      <c r="B127" s="24"/>
      <c r="C127" s="54" t="s">
        <v>137</v>
      </c>
      <c r="D127" s="46" t="s">
        <v>166</v>
      </c>
      <c r="E127" s="46" t="s">
        <v>42</v>
      </c>
      <c r="F127" s="46">
        <v>23</v>
      </c>
      <c r="G127" s="46">
        <v>11.63</v>
      </c>
      <c r="H127" s="46">
        <v>267.58</v>
      </c>
      <c r="I127" s="92"/>
      <c r="J127" s="85"/>
    </row>
    <row r="128" ht="25" customHeight="1" spans="1:10">
      <c r="A128" s="23"/>
      <c r="B128" s="24"/>
      <c r="C128" s="54" t="s">
        <v>137</v>
      </c>
      <c r="D128" s="46" t="s">
        <v>53</v>
      </c>
      <c r="E128" s="46" t="s">
        <v>42</v>
      </c>
      <c r="F128" s="46">
        <v>15</v>
      </c>
      <c r="G128" s="46">
        <v>30.6</v>
      </c>
      <c r="H128" s="46">
        <v>458.99</v>
      </c>
      <c r="I128" s="92"/>
      <c r="J128" s="85"/>
    </row>
    <row r="129" ht="25" customHeight="1" spans="1:10">
      <c r="A129" s="23"/>
      <c r="B129" s="24"/>
      <c r="C129" s="54" t="s">
        <v>167</v>
      </c>
      <c r="D129" s="46" t="s">
        <v>58</v>
      </c>
      <c r="E129" s="46" t="s">
        <v>42</v>
      </c>
      <c r="F129" s="46">
        <v>2</v>
      </c>
      <c r="G129" s="46">
        <v>28.21</v>
      </c>
      <c r="H129" s="46">
        <v>56.41</v>
      </c>
      <c r="I129" s="92"/>
      <c r="J129" s="85"/>
    </row>
    <row r="130" ht="25" customHeight="1" spans="1:10">
      <c r="A130" s="23"/>
      <c r="B130" s="24"/>
      <c r="C130" s="54" t="s">
        <v>47</v>
      </c>
      <c r="D130" s="46" t="s">
        <v>50</v>
      </c>
      <c r="E130" s="46" t="s">
        <v>42</v>
      </c>
      <c r="F130" s="46">
        <v>3</v>
      </c>
      <c r="G130" s="46">
        <v>7.5</v>
      </c>
      <c r="H130" s="46">
        <v>22.5</v>
      </c>
      <c r="I130" s="92"/>
      <c r="J130" s="85"/>
    </row>
    <row r="131" ht="25" customHeight="1" spans="1:10">
      <c r="A131" s="23"/>
      <c r="B131" s="24"/>
      <c r="C131" s="54" t="s">
        <v>169</v>
      </c>
      <c r="D131" s="46" t="s">
        <v>48</v>
      </c>
      <c r="E131" s="46" t="s">
        <v>42</v>
      </c>
      <c r="F131" s="46">
        <v>3</v>
      </c>
      <c r="G131" s="46">
        <v>15.91</v>
      </c>
      <c r="H131" s="46">
        <v>47.75</v>
      </c>
      <c r="I131" s="92"/>
      <c r="J131" s="85"/>
    </row>
    <row r="132" ht="25" customHeight="1" spans="1:13">
      <c r="A132" s="23"/>
      <c r="B132" s="24"/>
      <c r="C132" s="54" t="s">
        <v>54</v>
      </c>
      <c r="D132" s="46" t="s">
        <v>112</v>
      </c>
      <c r="E132" s="46" t="s">
        <v>42</v>
      </c>
      <c r="F132" s="46">
        <v>2</v>
      </c>
      <c r="G132" s="46">
        <v>61.58</v>
      </c>
      <c r="H132" s="46">
        <v>123.16</v>
      </c>
      <c r="I132" s="92"/>
      <c r="J132" s="85"/>
      <c r="M132" s="245"/>
    </row>
    <row r="133" ht="25" customHeight="1" spans="1:10">
      <c r="A133" s="23"/>
      <c r="B133" s="24"/>
      <c r="C133" s="54" t="s">
        <v>174</v>
      </c>
      <c r="D133" s="46" t="s">
        <v>171</v>
      </c>
      <c r="E133" s="46" t="s">
        <v>42</v>
      </c>
      <c r="F133" s="46">
        <v>1</v>
      </c>
      <c r="G133" s="46">
        <v>31.12</v>
      </c>
      <c r="H133" s="46">
        <v>31.12</v>
      </c>
      <c r="I133" s="92"/>
      <c r="J133" s="85"/>
    </row>
    <row r="134" ht="25" customHeight="1" spans="1:10">
      <c r="A134" s="23"/>
      <c r="B134" s="24"/>
      <c r="C134" s="54" t="s">
        <v>172</v>
      </c>
      <c r="D134" s="46" t="s">
        <v>48</v>
      </c>
      <c r="E134" s="46" t="s">
        <v>42</v>
      </c>
      <c r="F134" s="46">
        <v>1</v>
      </c>
      <c r="G134" s="46">
        <v>42.95</v>
      </c>
      <c r="H134" s="46">
        <v>42.95</v>
      </c>
      <c r="I134" s="92"/>
      <c r="J134" s="85"/>
    </row>
    <row r="135" ht="25" customHeight="1" spans="1:10">
      <c r="A135" s="23"/>
      <c r="B135" s="24"/>
      <c r="C135" s="54" t="s">
        <v>201</v>
      </c>
      <c r="D135" s="46" t="s">
        <v>203</v>
      </c>
      <c r="E135" s="46" t="s">
        <v>42</v>
      </c>
      <c r="F135" s="46">
        <v>163</v>
      </c>
      <c r="G135" s="46">
        <v>11.95</v>
      </c>
      <c r="H135" s="46">
        <v>1947.36</v>
      </c>
      <c r="I135" s="92"/>
      <c r="J135" s="85"/>
    </row>
    <row r="136" ht="25" customHeight="1" spans="1:10">
      <c r="A136" s="23"/>
      <c r="B136" s="24"/>
      <c r="C136" s="54" t="s">
        <v>201</v>
      </c>
      <c r="D136" s="46" t="s">
        <v>222</v>
      </c>
      <c r="E136" s="46" t="s">
        <v>42</v>
      </c>
      <c r="F136" s="46">
        <v>201</v>
      </c>
      <c r="G136" s="46">
        <v>7.52</v>
      </c>
      <c r="H136" s="46">
        <v>1511.93</v>
      </c>
      <c r="I136" s="92"/>
      <c r="J136" s="85"/>
    </row>
    <row r="137" ht="25" customHeight="1" spans="1:10">
      <c r="A137" s="23"/>
      <c r="B137" s="24"/>
      <c r="C137" s="54" t="s">
        <v>201</v>
      </c>
      <c r="D137" s="46" t="s">
        <v>51</v>
      </c>
      <c r="E137" s="46" t="s">
        <v>42</v>
      </c>
      <c r="F137" s="46">
        <v>3</v>
      </c>
      <c r="G137" s="46">
        <v>11.95</v>
      </c>
      <c r="H137" s="46">
        <v>35.84</v>
      </c>
      <c r="I137" s="92"/>
      <c r="J137" s="85"/>
    </row>
    <row r="138" ht="25" customHeight="1" spans="1:10">
      <c r="A138" s="23"/>
      <c r="B138" s="24"/>
      <c r="C138" s="54" t="s">
        <v>183</v>
      </c>
      <c r="D138" s="46" t="s">
        <v>58</v>
      </c>
      <c r="E138" s="46" t="s">
        <v>42</v>
      </c>
      <c r="F138" s="46">
        <v>42</v>
      </c>
      <c r="G138" s="46">
        <v>3.19</v>
      </c>
      <c r="H138" s="46">
        <v>134.14</v>
      </c>
      <c r="I138" s="92"/>
      <c r="J138" s="85"/>
    </row>
    <row r="139" ht="25" customHeight="1" spans="1:10">
      <c r="A139" s="23"/>
      <c r="B139" s="24"/>
      <c r="C139" s="54" t="s">
        <v>183</v>
      </c>
      <c r="D139" s="46" t="s">
        <v>71</v>
      </c>
      <c r="E139" s="46" t="s">
        <v>42</v>
      </c>
      <c r="F139" s="46">
        <v>2</v>
      </c>
      <c r="G139" s="46">
        <v>8.23</v>
      </c>
      <c r="H139" s="46">
        <v>16.46</v>
      </c>
      <c r="I139" s="92"/>
      <c r="J139" s="85"/>
    </row>
    <row r="140" ht="25" customHeight="1" spans="1:10">
      <c r="A140" s="23"/>
      <c r="B140" s="24"/>
      <c r="C140" s="54" t="s">
        <v>185</v>
      </c>
      <c r="D140" s="46" t="s">
        <v>186</v>
      </c>
      <c r="E140" s="46" t="s">
        <v>42</v>
      </c>
      <c r="F140" s="46">
        <v>9</v>
      </c>
      <c r="G140" s="46">
        <v>3.38</v>
      </c>
      <c r="H140" s="46">
        <v>30.39</v>
      </c>
      <c r="I140" s="92"/>
      <c r="J140" s="85"/>
    </row>
    <row r="141" ht="25" customHeight="1" spans="1:10">
      <c r="A141" s="23"/>
      <c r="B141" s="24"/>
      <c r="C141" s="54" t="s">
        <v>185</v>
      </c>
      <c r="D141" s="46" t="s">
        <v>187</v>
      </c>
      <c r="E141" s="46" t="s">
        <v>42</v>
      </c>
      <c r="F141" s="46">
        <v>4</v>
      </c>
      <c r="G141" s="46">
        <v>7.315</v>
      </c>
      <c r="H141" s="46">
        <v>29.26</v>
      </c>
      <c r="I141" s="92"/>
      <c r="J141" s="85"/>
    </row>
    <row r="142" ht="25" customHeight="1" spans="1:10">
      <c r="A142" s="23"/>
      <c r="B142" s="24"/>
      <c r="C142" s="54" t="s">
        <v>188</v>
      </c>
      <c r="D142" s="46" t="s">
        <v>58</v>
      </c>
      <c r="E142" s="46" t="s">
        <v>42</v>
      </c>
      <c r="F142" s="46">
        <v>8</v>
      </c>
      <c r="G142" s="46">
        <v>4.83</v>
      </c>
      <c r="H142" s="46">
        <v>38.64</v>
      </c>
      <c r="I142" s="92"/>
      <c r="J142" s="85"/>
    </row>
    <row r="143" ht="25" customHeight="1" spans="1:10">
      <c r="A143" s="23"/>
      <c r="B143" s="24"/>
      <c r="C143" s="54" t="s">
        <v>190</v>
      </c>
      <c r="D143" s="46" t="s">
        <v>186</v>
      </c>
      <c r="E143" s="46" t="s">
        <v>42</v>
      </c>
      <c r="F143" s="46">
        <v>1</v>
      </c>
      <c r="G143" s="46">
        <v>5.01</v>
      </c>
      <c r="H143" s="46">
        <v>5.01</v>
      </c>
      <c r="I143" s="92"/>
      <c r="J143" s="85"/>
    </row>
    <row r="144" ht="25" customHeight="1" spans="1:10">
      <c r="A144" s="23"/>
      <c r="B144" s="24"/>
      <c r="C144" s="54" t="s">
        <v>191</v>
      </c>
      <c r="D144" s="46" t="s">
        <v>184</v>
      </c>
      <c r="E144" s="46" t="s">
        <v>42</v>
      </c>
      <c r="F144" s="46">
        <v>8</v>
      </c>
      <c r="G144" s="46">
        <v>1.07</v>
      </c>
      <c r="H144" s="46">
        <v>8.56</v>
      </c>
      <c r="I144" s="92"/>
      <c r="J144" s="85"/>
    </row>
    <row r="145" ht="25" customHeight="1" spans="1:10">
      <c r="A145" s="23"/>
      <c r="B145" s="24"/>
      <c r="C145" s="54" t="s">
        <v>191</v>
      </c>
      <c r="D145" s="46" t="s">
        <v>58</v>
      </c>
      <c r="E145" s="46" t="s">
        <v>42</v>
      </c>
      <c r="F145" s="46">
        <v>15</v>
      </c>
      <c r="G145" s="46">
        <v>2.04</v>
      </c>
      <c r="H145" s="46">
        <v>30.57</v>
      </c>
      <c r="I145" s="92"/>
      <c r="J145" s="85"/>
    </row>
    <row r="146" ht="25" customHeight="1" spans="1:10">
      <c r="A146" s="23"/>
      <c r="B146" s="24"/>
      <c r="C146" s="54" t="s">
        <v>191</v>
      </c>
      <c r="D146" s="46" t="s">
        <v>189</v>
      </c>
      <c r="E146" s="46" t="s">
        <v>42</v>
      </c>
      <c r="F146" s="46">
        <v>2</v>
      </c>
      <c r="G146" s="46">
        <v>6.23</v>
      </c>
      <c r="H146" s="46">
        <v>12.46</v>
      </c>
      <c r="I146" s="92"/>
      <c r="J146" s="85"/>
    </row>
    <row r="147" ht="25" customHeight="1" spans="1:10">
      <c r="A147" s="23"/>
      <c r="B147" s="24"/>
      <c r="C147" s="54" t="s">
        <v>192</v>
      </c>
      <c r="D147" s="46" t="s">
        <v>184</v>
      </c>
      <c r="E147" s="46" t="s">
        <v>42</v>
      </c>
      <c r="F147" s="46">
        <v>2</v>
      </c>
      <c r="G147" s="46">
        <v>1.1</v>
      </c>
      <c r="H147" s="46">
        <v>2.2</v>
      </c>
      <c r="I147" s="92"/>
      <c r="J147" s="85"/>
    </row>
    <row r="148" ht="25" customHeight="1" spans="1:10">
      <c r="A148" s="23"/>
      <c r="B148" s="24"/>
      <c r="C148" s="54" t="s">
        <v>192</v>
      </c>
      <c r="D148" s="46" t="s">
        <v>58</v>
      </c>
      <c r="E148" s="46" t="s">
        <v>42</v>
      </c>
      <c r="F148" s="46">
        <v>13</v>
      </c>
      <c r="G148" s="46">
        <v>2.34</v>
      </c>
      <c r="H148" s="46">
        <v>30.42</v>
      </c>
      <c r="I148" s="92"/>
      <c r="J148" s="85"/>
    </row>
    <row r="149" ht="25" customHeight="1" spans="1:10">
      <c r="A149" s="23"/>
      <c r="B149" s="24"/>
      <c r="C149" s="54" t="s">
        <v>199</v>
      </c>
      <c r="D149" s="46" t="s">
        <v>186</v>
      </c>
      <c r="E149" s="46" t="s">
        <v>42</v>
      </c>
      <c r="F149" s="46">
        <v>4</v>
      </c>
      <c r="G149" s="46">
        <v>2.12</v>
      </c>
      <c r="H149" s="46">
        <v>8.49</v>
      </c>
      <c r="I149" s="92"/>
      <c r="J149" s="85"/>
    </row>
    <row r="150" ht="25" customHeight="1" spans="1:10">
      <c r="A150" s="23"/>
      <c r="B150" s="24"/>
      <c r="C150" s="54" t="s">
        <v>199</v>
      </c>
      <c r="D150" s="46" t="s">
        <v>187</v>
      </c>
      <c r="E150" s="46" t="s">
        <v>42</v>
      </c>
      <c r="F150" s="46">
        <v>2</v>
      </c>
      <c r="G150" s="46">
        <v>6.2</v>
      </c>
      <c r="H150" s="46">
        <v>12.39</v>
      </c>
      <c r="I150" s="92"/>
      <c r="J150" s="85"/>
    </row>
    <row r="151" ht="25" customHeight="1" spans="1:10">
      <c r="A151" s="23"/>
      <c r="B151" s="24"/>
      <c r="C151" s="54" t="s">
        <v>194</v>
      </c>
      <c r="D151" s="46" t="s">
        <v>186</v>
      </c>
      <c r="E151" s="46" t="s">
        <v>42</v>
      </c>
      <c r="F151" s="46">
        <v>1</v>
      </c>
      <c r="G151" s="46">
        <v>2.7</v>
      </c>
      <c r="H151" s="46">
        <v>2.7</v>
      </c>
      <c r="I151" s="92"/>
      <c r="J151" s="85"/>
    </row>
    <row r="152" ht="25" customHeight="1" spans="1:10">
      <c r="A152" s="23"/>
      <c r="B152" s="24"/>
      <c r="C152" s="54" t="s">
        <v>205</v>
      </c>
      <c r="D152" s="46" t="s">
        <v>206</v>
      </c>
      <c r="E152" s="46" t="s">
        <v>42</v>
      </c>
      <c r="F152" s="46">
        <v>12</v>
      </c>
      <c r="G152" s="46">
        <v>13.28</v>
      </c>
      <c r="H152" s="46">
        <v>159.3</v>
      </c>
      <c r="I152" s="92"/>
      <c r="J152" s="85"/>
    </row>
    <row r="153" ht="25" customHeight="1" spans="1:10">
      <c r="A153" s="23"/>
      <c r="B153" s="24"/>
      <c r="C153" s="54" t="s">
        <v>209</v>
      </c>
      <c r="D153" s="46" t="s">
        <v>210</v>
      </c>
      <c r="E153" s="46" t="s">
        <v>42</v>
      </c>
      <c r="F153" s="46">
        <v>18</v>
      </c>
      <c r="G153" s="46">
        <v>3.45</v>
      </c>
      <c r="H153" s="46">
        <v>62.14</v>
      </c>
      <c r="I153" s="92"/>
      <c r="J153" s="85"/>
    </row>
    <row r="154" ht="25" customHeight="1" spans="1:10">
      <c r="A154" s="23"/>
      <c r="B154" s="24"/>
      <c r="C154" s="54" t="s">
        <v>179</v>
      </c>
      <c r="D154" s="46" t="s">
        <v>181</v>
      </c>
      <c r="E154" s="46" t="s">
        <v>42</v>
      </c>
      <c r="F154" s="46">
        <v>2</v>
      </c>
      <c r="G154" s="46">
        <v>58.4</v>
      </c>
      <c r="H154" s="46">
        <v>116.82</v>
      </c>
      <c r="I154" s="92"/>
      <c r="J154" s="85"/>
    </row>
    <row r="155" ht="25" customHeight="1" spans="1:10">
      <c r="A155" s="23"/>
      <c r="B155" s="24"/>
      <c r="C155" s="54" t="s">
        <v>175</v>
      </c>
      <c r="D155" s="46" t="s">
        <v>50</v>
      </c>
      <c r="E155" s="46" t="s">
        <v>42</v>
      </c>
      <c r="F155" s="46">
        <v>2</v>
      </c>
      <c r="G155" s="46">
        <v>12</v>
      </c>
      <c r="H155" s="46">
        <v>24</v>
      </c>
      <c r="I155" s="92"/>
      <c r="J155" s="85"/>
    </row>
    <row r="156" ht="25" customHeight="1" spans="1:10">
      <c r="A156" s="23"/>
      <c r="B156" s="24"/>
      <c r="C156" s="54" t="s">
        <v>175</v>
      </c>
      <c r="D156" s="46" t="s">
        <v>51</v>
      </c>
      <c r="E156" s="46" t="s">
        <v>42</v>
      </c>
      <c r="F156" s="46">
        <v>2</v>
      </c>
      <c r="G156" s="46">
        <v>17.01</v>
      </c>
      <c r="H156" s="46">
        <v>34.02</v>
      </c>
      <c r="I156" s="92"/>
      <c r="J156" s="85"/>
    </row>
    <row r="157" ht="25" customHeight="1" spans="1:10">
      <c r="A157" s="23"/>
      <c r="B157" s="24"/>
      <c r="C157" s="54" t="s">
        <v>178</v>
      </c>
      <c r="D157" s="46" t="s">
        <v>58</v>
      </c>
      <c r="E157" s="46" t="s">
        <v>42</v>
      </c>
      <c r="F157" s="46">
        <v>36</v>
      </c>
      <c r="G157" s="46">
        <v>4.52</v>
      </c>
      <c r="H157" s="46">
        <v>162.76</v>
      </c>
      <c r="I157" s="92"/>
      <c r="J157" s="85"/>
    </row>
    <row r="158" ht="25" customHeight="1" spans="1:10">
      <c r="A158" s="23"/>
      <c r="B158" s="24"/>
      <c r="C158" s="54" t="s">
        <v>178</v>
      </c>
      <c r="D158" s="46" t="s">
        <v>71</v>
      </c>
      <c r="E158" s="46" t="s">
        <v>42</v>
      </c>
      <c r="F158" s="46">
        <v>6</v>
      </c>
      <c r="G158" s="46">
        <v>8.37</v>
      </c>
      <c r="H158" s="46">
        <v>50.22</v>
      </c>
      <c r="I158" s="92"/>
      <c r="J158" s="85"/>
    </row>
    <row r="159" ht="25" customHeight="1" spans="1:10">
      <c r="A159" s="23"/>
      <c r="B159" s="24"/>
      <c r="C159" s="20" t="s">
        <v>18</v>
      </c>
      <c r="D159" s="47"/>
      <c r="E159" s="47"/>
      <c r="F159" s="47"/>
      <c r="G159" s="50"/>
      <c r="H159" s="182">
        <f>SUM(H119:H158)</f>
        <v>7462.33</v>
      </c>
      <c r="I159" s="92"/>
      <c r="J159" s="85"/>
    </row>
    <row r="160" ht="25" customHeight="1" spans="1:10">
      <c r="A160" s="23">
        <v>44</v>
      </c>
      <c r="B160" s="24" t="s">
        <v>56</v>
      </c>
      <c r="C160" s="20" t="s">
        <v>57</v>
      </c>
      <c r="D160" s="47" t="s">
        <v>58</v>
      </c>
      <c r="E160" s="47" t="s">
        <v>42</v>
      </c>
      <c r="F160" s="47">
        <v>16</v>
      </c>
      <c r="G160" s="50">
        <v>301.71</v>
      </c>
      <c r="H160" s="183">
        <v>4827.36</v>
      </c>
      <c r="I160" s="92"/>
      <c r="J160" s="85"/>
    </row>
    <row r="161" ht="25" customHeight="1" spans="1:10">
      <c r="A161" s="23"/>
      <c r="B161" s="24"/>
      <c r="C161" s="20" t="s">
        <v>57</v>
      </c>
      <c r="D161" s="47" t="s">
        <v>71</v>
      </c>
      <c r="E161" s="47" t="s">
        <v>42</v>
      </c>
      <c r="F161" s="47">
        <v>3</v>
      </c>
      <c r="G161" s="50">
        <v>491.45</v>
      </c>
      <c r="H161" s="183">
        <v>1474.35</v>
      </c>
      <c r="I161" s="92"/>
      <c r="J161" s="85"/>
    </row>
    <row r="162" ht="25" customHeight="1" spans="1:10">
      <c r="A162" s="23"/>
      <c r="B162" s="24"/>
      <c r="C162" s="20" t="s">
        <v>100</v>
      </c>
      <c r="D162" s="47" t="s">
        <v>30</v>
      </c>
      <c r="E162" s="47" t="s">
        <v>42</v>
      </c>
      <c r="F162" s="47">
        <v>41</v>
      </c>
      <c r="G162" s="50">
        <v>10.09</v>
      </c>
      <c r="H162" s="183">
        <v>413.65</v>
      </c>
      <c r="I162" s="92"/>
      <c r="J162" s="85"/>
    </row>
    <row r="163" ht="25" customHeight="1" spans="1:10">
      <c r="A163" s="23"/>
      <c r="B163" s="24"/>
      <c r="C163" s="20" t="s">
        <v>100</v>
      </c>
      <c r="D163" s="47" t="s">
        <v>58</v>
      </c>
      <c r="E163" s="47" t="s">
        <v>42</v>
      </c>
      <c r="F163" s="47">
        <v>66</v>
      </c>
      <c r="G163" s="50">
        <v>25.12</v>
      </c>
      <c r="H163" s="183">
        <v>1658.17</v>
      </c>
      <c r="I163" s="92"/>
      <c r="J163" s="85"/>
    </row>
    <row r="164" ht="25" customHeight="1" spans="1:10">
      <c r="A164" s="23"/>
      <c r="B164" s="24"/>
      <c r="C164" s="20" t="s">
        <v>100</v>
      </c>
      <c r="D164" s="47" t="s">
        <v>189</v>
      </c>
      <c r="E164" s="47" t="s">
        <v>42</v>
      </c>
      <c r="F164" s="47">
        <v>1</v>
      </c>
      <c r="G164" s="50">
        <v>71.2</v>
      </c>
      <c r="H164" s="183">
        <v>71.2</v>
      </c>
      <c r="I164" s="92"/>
      <c r="J164" s="85"/>
    </row>
    <row r="165" ht="25" customHeight="1" spans="1:10">
      <c r="A165" s="23"/>
      <c r="B165" s="24"/>
      <c r="C165" s="20" t="s">
        <v>212</v>
      </c>
      <c r="D165" s="47" t="s">
        <v>58</v>
      </c>
      <c r="E165" s="47" t="s">
        <v>42</v>
      </c>
      <c r="F165" s="47">
        <v>5</v>
      </c>
      <c r="G165" s="50">
        <v>15.93</v>
      </c>
      <c r="H165" s="183">
        <v>79.65</v>
      </c>
      <c r="I165" s="92"/>
      <c r="J165" s="85"/>
    </row>
    <row r="166" ht="25" customHeight="1" spans="1:10">
      <c r="A166" s="23"/>
      <c r="B166" s="24"/>
      <c r="C166" s="20" t="s">
        <v>18</v>
      </c>
      <c r="D166" s="47"/>
      <c r="E166" s="47"/>
      <c r="F166" s="47"/>
      <c r="G166" s="50"/>
      <c r="H166" s="182">
        <f>SUM(H160:H165)</f>
        <v>8524.38</v>
      </c>
      <c r="I166" s="92"/>
      <c r="J166" s="85"/>
    </row>
    <row r="167" ht="25" customHeight="1" spans="1:10">
      <c r="A167" s="23">
        <v>60</v>
      </c>
      <c r="B167" s="24" t="s">
        <v>59</v>
      </c>
      <c r="C167" s="20" t="s">
        <v>60</v>
      </c>
      <c r="D167" s="20" t="s">
        <v>215</v>
      </c>
      <c r="E167" s="20" t="s">
        <v>42</v>
      </c>
      <c r="F167" s="20">
        <v>2</v>
      </c>
      <c r="G167" s="21">
        <v>61.95</v>
      </c>
      <c r="H167" s="26">
        <v>123.9</v>
      </c>
      <c r="I167" s="23"/>
      <c r="J167" s="85"/>
    </row>
    <row r="168" ht="25" customHeight="1" spans="1:10">
      <c r="A168" s="23"/>
      <c r="B168" s="24"/>
      <c r="C168" s="20" t="s">
        <v>60</v>
      </c>
      <c r="D168" s="20" t="s">
        <v>73</v>
      </c>
      <c r="E168" s="20" t="s">
        <v>42</v>
      </c>
      <c r="F168" s="20">
        <v>1</v>
      </c>
      <c r="G168" s="21">
        <v>154.87</v>
      </c>
      <c r="H168" s="26">
        <v>154.87</v>
      </c>
      <c r="I168" s="23"/>
      <c r="J168" s="85"/>
    </row>
    <row r="169" ht="25" customHeight="1" spans="1:10">
      <c r="A169" s="23"/>
      <c r="B169" s="24"/>
      <c r="C169" s="20" t="s">
        <v>60</v>
      </c>
      <c r="D169" s="20" t="s">
        <v>72</v>
      </c>
      <c r="E169" s="20" t="s">
        <v>42</v>
      </c>
      <c r="F169" s="20">
        <v>2</v>
      </c>
      <c r="G169" s="21">
        <v>114.16</v>
      </c>
      <c r="H169" s="26">
        <v>228.32</v>
      </c>
      <c r="I169" s="23"/>
      <c r="J169" s="85"/>
    </row>
    <row r="170" ht="25" customHeight="1" spans="1:10">
      <c r="A170" s="23"/>
      <c r="B170" s="24"/>
      <c r="C170" s="20" t="s">
        <v>18</v>
      </c>
      <c r="D170" s="47"/>
      <c r="E170" s="47"/>
      <c r="F170" s="58"/>
      <c r="G170" s="50"/>
      <c r="H170" s="182">
        <f>SUM(H167:H169)</f>
        <v>507.09</v>
      </c>
      <c r="I170" s="92"/>
      <c r="J170" s="85"/>
    </row>
    <row r="171" ht="25" customHeight="1" spans="1:10">
      <c r="A171" s="23"/>
      <c r="B171" s="33"/>
      <c r="C171" s="34" t="s">
        <v>62</v>
      </c>
      <c r="D171" s="47"/>
      <c r="E171" s="47"/>
      <c r="F171" s="58"/>
      <c r="G171" s="50"/>
      <c r="H171" s="182">
        <f>H113+H118+H159+H166+H170</f>
        <v>64743.67</v>
      </c>
      <c r="I171" s="90"/>
      <c r="J171" s="43"/>
    </row>
    <row r="172" s="236" customFormat="1" ht="25" customHeight="1" spans="1:10">
      <c r="A172" s="38" t="s">
        <v>74</v>
      </c>
      <c r="B172" s="38"/>
      <c r="C172" s="40"/>
      <c r="D172" s="38"/>
      <c r="E172" s="38"/>
      <c r="F172" s="38"/>
      <c r="G172" s="38"/>
      <c r="H172" s="38"/>
      <c r="I172" s="38"/>
      <c r="J172" s="246"/>
    </row>
    <row r="173" ht="25" customHeight="1" spans="1:10">
      <c r="A173" s="38"/>
      <c r="B173" s="39"/>
      <c r="C173" s="40"/>
      <c r="D173" s="38"/>
      <c r="E173" s="38"/>
      <c r="F173" s="38"/>
      <c r="G173" s="38"/>
      <c r="H173" s="38"/>
      <c r="I173" s="38"/>
      <c r="J173" s="91"/>
    </row>
    <row r="174" s="236" customFormat="1" ht="53" customHeight="1" spans="1:10">
      <c r="A174" s="42" t="s">
        <v>0</v>
      </c>
      <c r="B174" s="2" t="s">
        <v>1</v>
      </c>
      <c r="C174" s="3"/>
      <c r="D174" s="3"/>
      <c r="E174" s="3"/>
      <c r="F174" s="3"/>
      <c r="G174" s="3"/>
      <c r="H174" s="3"/>
      <c r="I174" s="3"/>
      <c r="J174" s="247"/>
    </row>
    <row r="175" ht="25" customHeight="1" spans="1:10">
      <c r="A175" s="240">
        <v>44982</v>
      </c>
      <c r="B175" s="240"/>
      <c r="C175" s="241"/>
      <c r="D175" s="242" t="s">
        <v>95</v>
      </c>
      <c r="E175" s="243"/>
      <c r="F175" s="116"/>
      <c r="G175" s="44"/>
      <c r="H175" s="244"/>
      <c r="I175" s="123" t="s">
        <v>3</v>
      </c>
      <c r="J175" s="85"/>
    </row>
    <row r="176" ht="25" customHeight="1" spans="1:10">
      <c r="A176" s="12" t="s">
        <v>4</v>
      </c>
      <c r="B176" s="13" t="s">
        <v>5</v>
      </c>
      <c r="C176" s="14" t="s">
        <v>6</v>
      </c>
      <c r="D176" s="14" t="s">
        <v>7</v>
      </c>
      <c r="E176" s="14" t="s">
        <v>8</v>
      </c>
      <c r="F176" s="20" t="s">
        <v>9</v>
      </c>
      <c r="G176" s="20"/>
      <c r="H176" s="20"/>
      <c r="I176" s="18" t="s">
        <v>10</v>
      </c>
      <c r="J176" s="43"/>
    </row>
    <row r="177" ht="25" customHeight="1" spans="1:10">
      <c r="A177" s="12"/>
      <c r="B177" s="13"/>
      <c r="C177" s="18"/>
      <c r="D177" s="14"/>
      <c r="E177" s="14"/>
      <c r="F177" s="20" t="s">
        <v>11</v>
      </c>
      <c r="G177" s="21" t="s">
        <v>12</v>
      </c>
      <c r="H177" s="26" t="s">
        <v>13</v>
      </c>
      <c r="I177" s="18"/>
      <c r="J177" s="43"/>
    </row>
    <row r="178" ht="25" customHeight="1" spans="1:10">
      <c r="A178" s="12">
        <v>3</v>
      </c>
      <c r="B178" s="158" t="s">
        <v>14</v>
      </c>
      <c r="C178" s="23" t="s">
        <v>65</v>
      </c>
      <c r="D178" s="20" t="s">
        <v>96</v>
      </c>
      <c r="E178" s="20" t="s">
        <v>67</v>
      </c>
      <c r="F178" s="20">
        <v>0.12519</v>
      </c>
      <c r="G178" s="21">
        <v>10580.9822</v>
      </c>
      <c r="H178" s="26">
        <v>1324.66</v>
      </c>
      <c r="I178" s="18"/>
      <c r="J178" s="85"/>
    </row>
    <row r="179" ht="25" customHeight="1" spans="1:10">
      <c r="A179" s="12"/>
      <c r="B179" s="158"/>
      <c r="C179" s="23" t="s">
        <v>65</v>
      </c>
      <c r="D179" s="20" t="s">
        <v>223</v>
      </c>
      <c r="E179" s="20" t="s">
        <v>67</v>
      </c>
      <c r="F179" s="20">
        <v>0.03845</v>
      </c>
      <c r="G179" s="21">
        <v>8841.3524</v>
      </c>
      <c r="H179" s="26">
        <v>339.95</v>
      </c>
      <c r="I179" s="18"/>
      <c r="J179" s="85"/>
    </row>
    <row r="180" ht="25" customHeight="1" spans="1:10">
      <c r="A180" s="12"/>
      <c r="B180" s="158"/>
      <c r="C180" s="23" t="s">
        <v>65</v>
      </c>
      <c r="D180" s="20" t="s">
        <v>134</v>
      </c>
      <c r="E180" s="20" t="s">
        <v>67</v>
      </c>
      <c r="F180" s="20">
        <v>0.14513</v>
      </c>
      <c r="G180" s="21">
        <v>8908.5635</v>
      </c>
      <c r="H180" s="26">
        <v>1292.9</v>
      </c>
      <c r="I180" s="18"/>
      <c r="J180" s="85"/>
    </row>
    <row r="181" ht="25" customHeight="1" spans="1:10">
      <c r="A181" s="12"/>
      <c r="B181" s="158"/>
      <c r="C181" s="23" t="s">
        <v>65</v>
      </c>
      <c r="D181" s="20" t="s">
        <v>97</v>
      </c>
      <c r="E181" s="20" t="s">
        <v>67</v>
      </c>
      <c r="F181" s="20">
        <v>0.23119</v>
      </c>
      <c r="G181" s="21">
        <v>9055.835</v>
      </c>
      <c r="H181" s="26">
        <v>2093.64</v>
      </c>
      <c r="I181" s="18"/>
      <c r="J181" s="85"/>
    </row>
    <row r="182" ht="25" customHeight="1" spans="1:10">
      <c r="A182" s="12"/>
      <c r="B182" s="158"/>
      <c r="C182" s="23" t="s">
        <v>65</v>
      </c>
      <c r="D182" s="20" t="s">
        <v>224</v>
      </c>
      <c r="E182" s="20" t="s">
        <v>67</v>
      </c>
      <c r="F182" s="20">
        <v>1.2573</v>
      </c>
      <c r="G182" s="21">
        <v>7850.4243</v>
      </c>
      <c r="H182" s="26">
        <v>9870.34</v>
      </c>
      <c r="I182" s="18"/>
      <c r="J182" s="85"/>
    </row>
    <row r="183" ht="25" customHeight="1" spans="1:10">
      <c r="A183" s="12"/>
      <c r="B183" s="158"/>
      <c r="C183" s="23" t="s">
        <v>65</v>
      </c>
      <c r="D183" s="20" t="s">
        <v>225</v>
      </c>
      <c r="E183" s="20" t="s">
        <v>67</v>
      </c>
      <c r="F183" s="20">
        <v>0.28047</v>
      </c>
      <c r="G183" s="21">
        <v>7659.535</v>
      </c>
      <c r="H183" s="26">
        <v>2148.27</v>
      </c>
      <c r="I183" s="18"/>
      <c r="J183" s="85"/>
    </row>
    <row r="184" ht="25" customHeight="1" spans="1:10">
      <c r="A184" s="12"/>
      <c r="B184" s="13"/>
      <c r="C184" s="23" t="s">
        <v>65</v>
      </c>
      <c r="D184" s="20" t="s">
        <v>226</v>
      </c>
      <c r="E184" s="20" t="s">
        <v>67</v>
      </c>
      <c r="F184" s="20">
        <v>0.25498</v>
      </c>
      <c r="G184" s="21">
        <v>6763.336</v>
      </c>
      <c r="H184" s="26">
        <v>1724.52</v>
      </c>
      <c r="I184" s="18"/>
      <c r="J184" s="85"/>
    </row>
    <row r="185" ht="25" customHeight="1" spans="1:10">
      <c r="A185" s="12"/>
      <c r="B185" s="13"/>
      <c r="C185" s="23" t="s">
        <v>65</v>
      </c>
      <c r="D185" s="20" t="s">
        <v>227</v>
      </c>
      <c r="E185" s="20" t="s">
        <v>67</v>
      </c>
      <c r="F185" s="20">
        <v>0.6554</v>
      </c>
      <c r="G185" s="21">
        <v>6550.0915</v>
      </c>
      <c r="H185" s="26">
        <v>4292.93</v>
      </c>
      <c r="I185" s="18"/>
      <c r="J185" s="85"/>
    </row>
    <row r="186" ht="25" customHeight="1" spans="1:10">
      <c r="A186" s="12"/>
      <c r="B186" s="13"/>
      <c r="C186" s="23" t="s">
        <v>65</v>
      </c>
      <c r="D186" s="20" t="s">
        <v>228</v>
      </c>
      <c r="E186" s="20" t="s">
        <v>67</v>
      </c>
      <c r="F186" s="20">
        <v>0.44615</v>
      </c>
      <c r="G186" s="21">
        <v>6185.83</v>
      </c>
      <c r="H186" s="26">
        <v>2759.81</v>
      </c>
      <c r="I186" s="18"/>
      <c r="J186" s="85"/>
    </row>
    <row r="187" ht="25" customHeight="1" spans="1:10">
      <c r="A187" s="12"/>
      <c r="B187" s="13"/>
      <c r="C187" s="23" t="s">
        <v>157</v>
      </c>
      <c r="D187" s="20" t="s">
        <v>48</v>
      </c>
      <c r="E187" s="20" t="s">
        <v>17</v>
      </c>
      <c r="F187" s="20">
        <v>206</v>
      </c>
      <c r="G187" s="21">
        <v>14.81</v>
      </c>
      <c r="H187" s="26">
        <v>3050.52</v>
      </c>
      <c r="I187" s="18"/>
      <c r="J187" s="85"/>
    </row>
    <row r="188" ht="25" customHeight="1" spans="1:10">
      <c r="A188" s="12"/>
      <c r="B188" s="13"/>
      <c r="C188" s="23" t="s">
        <v>157</v>
      </c>
      <c r="D188" s="20" t="s">
        <v>229</v>
      </c>
      <c r="E188" s="20" t="s">
        <v>17</v>
      </c>
      <c r="F188" s="20">
        <v>81</v>
      </c>
      <c r="G188" s="21">
        <v>30.06</v>
      </c>
      <c r="H188" s="26">
        <v>2434.97</v>
      </c>
      <c r="I188" s="18"/>
      <c r="J188" s="85"/>
    </row>
    <row r="189" ht="25" customHeight="1" spans="1:10">
      <c r="A189" s="12"/>
      <c r="B189" s="13"/>
      <c r="C189" s="23" t="s">
        <v>157</v>
      </c>
      <c r="D189" s="20" t="s">
        <v>230</v>
      </c>
      <c r="E189" s="20" t="s">
        <v>17</v>
      </c>
      <c r="F189" s="20">
        <v>32</v>
      </c>
      <c r="G189" s="21">
        <v>44.397</v>
      </c>
      <c r="H189" s="26">
        <v>1420.73</v>
      </c>
      <c r="I189" s="18"/>
      <c r="J189" s="85"/>
    </row>
    <row r="190" ht="25" customHeight="1" spans="1:10">
      <c r="A190" s="12"/>
      <c r="B190" s="13"/>
      <c r="C190" s="23" t="s">
        <v>155</v>
      </c>
      <c r="D190" s="20" t="s">
        <v>58</v>
      </c>
      <c r="E190" s="20" t="s">
        <v>17</v>
      </c>
      <c r="F190" s="20">
        <v>10</v>
      </c>
      <c r="G190" s="21">
        <v>8.16</v>
      </c>
      <c r="H190" s="26">
        <v>81.6</v>
      </c>
      <c r="I190" s="18"/>
      <c r="J190" s="85"/>
    </row>
    <row r="191" ht="25" customHeight="1" spans="1:10">
      <c r="A191" s="12"/>
      <c r="B191" s="13"/>
      <c r="C191" s="20" t="s">
        <v>18</v>
      </c>
      <c r="D191" s="20"/>
      <c r="E191" s="20"/>
      <c r="F191" s="20"/>
      <c r="G191" s="21"/>
      <c r="H191" s="29">
        <f>SUM(H178:H190)</f>
        <v>32834.84</v>
      </c>
      <c r="I191" s="18"/>
      <c r="J191" s="85"/>
    </row>
    <row r="192" ht="25" customHeight="1" spans="1:10">
      <c r="A192" s="23">
        <v>38</v>
      </c>
      <c r="B192" s="24" t="s">
        <v>19</v>
      </c>
      <c r="C192" s="20" t="s">
        <v>231</v>
      </c>
      <c r="D192" s="20" t="s">
        <v>232</v>
      </c>
      <c r="E192" s="20" t="s">
        <v>22</v>
      </c>
      <c r="F192" s="20">
        <v>13</v>
      </c>
      <c r="G192" s="21">
        <v>287.61</v>
      </c>
      <c r="H192" s="26">
        <v>3738.94</v>
      </c>
      <c r="I192" s="92"/>
      <c r="J192" s="85"/>
    </row>
    <row r="193" ht="25" customHeight="1" spans="1:10">
      <c r="A193" s="23"/>
      <c r="B193" s="24"/>
      <c r="C193" s="20" t="s">
        <v>233</v>
      </c>
      <c r="D193" s="20" t="s">
        <v>234</v>
      </c>
      <c r="E193" s="20" t="s">
        <v>27</v>
      </c>
      <c r="F193" s="20">
        <v>1</v>
      </c>
      <c r="G193" s="21">
        <v>1106.19</v>
      </c>
      <c r="H193" s="26">
        <v>1106.19</v>
      </c>
      <c r="I193" s="92"/>
      <c r="J193" s="85"/>
    </row>
    <row r="194" ht="25" customHeight="1" spans="1:10">
      <c r="A194" s="23"/>
      <c r="B194" s="24"/>
      <c r="C194" s="20" t="s">
        <v>233</v>
      </c>
      <c r="D194" s="20" t="s">
        <v>235</v>
      </c>
      <c r="E194" s="20" t="s">
        <v>27</v>
      </c>
      <c r="F194" s="20">
        <v>1</v>
      </c>
      <c r="G194" s="21">
        <v>3657.49</v>
      </c>
      <c r="H194" s="26">
        <v>3657.49</v>
      </c>
      <c r="I194" s="92"/>
      <c r="J194" s="85"/>
    </row>
    <row r="195" ht="25" customHeight="1" spans="1:10">
      <c r="A195" s="23"/>
      <c r="B195" s="24"/>
      <c r="C195" s="20" t="s">
        <v>18</v>
      </c>
      <c r="D195" s="20"/>
      <c r="E195" s="20"/>
      <c r="F195" s="20"/>
      <c r="G195" s="21"/>
      <c r="H195" s="29">
        <f>SUM(H192:H194)</f>
        <v>8502.62</v>
      </c>
      <c r="I195" s="92"/>
      <c r="J195" s="85"/>
    </row>
    <row r="196" ht="25" customHeight="1" spans="1:10">
      <c r="A196" s="23">
        <v>52</v>
      </c>
      <c r="B196" s="24" t="s">
        <v>28</v>
      </c>
      <c r="C196" s="54" t="s">
        <v>236</v>
      </c>
      <c r="D196" s="54" t="s">
        <v>237</v>
      </c>
      <c r="E196" s="54" t="s">
        <v>42</v>
      </c>
      <c r="F196" s="23">
        <v>1400</v>
      </c>
      <c r="G196" s="21">
        <v>1.7239</v>
      </c>
      <c r="H196" s="23">
        <v>2413.4</v>
      </c>
      <c r="I196" s="92"/>
      <c r="J196" s="85"/>
    </row>
    <row r="197" ht="25" customHeight="1" spans="1:10">
      <c r="A197" s="23"/>
      <c r="B197" s="24"/>
      <c r="C197" s="54" t="s">
        <v>101</v>
      </c>
      <c r="D197" s="54" t="s">
        <v>30</v>
      </c>
      <c r="E197" s="54" t="s">
        <v>42</v>
      </c>
      <c r="F197" s="23">
        <v>26</v>
      </c>
      <c r="G197" s="21">
        <v>2.67</v>
      </c>
      <c r="H197" s="23">
        <v>69.42</v>
      </c>
      <c r="I197" s="92"/>
      <c r="J197" s="85"/>
    </row>
    <row r="198" ht="25" customHeight="1" spans="1:10">
      <c r="A198" s="23"/>
      <c r="B198" s="24"/>
      <c r="C198" s="54" t="s">
        <v>49</v>
      </c>
      <c r="D198" s="54" t="s">
        <v>50</v>
      </c>
      <c r="E198" s="54" t="s">
        <v>42</v>
      </c>
      <c r="F198" s="23">
        <v>44</v>
      </c>
      <c r="G198" s="21">
        <v>4.876</v>
      </c>
      <c r="H198" s="23">
        <v>215.15</v>
      </c>
      <c r="I198" s="92"/>
      <c r="J198" s="85"/>
    </row>
    <row r="199" ht="25" customHeight="1" spans="1:10">
      <c r="A199" s="23"/>
      <c r="B199" s="24"/>
      <c r="C199" s="54" t="s">
        <v>49</v>
      </c>
      <c r="D199" s="54" t="s">
        <v>51</v>
      </c>
      <c r="E199" s="54" t="s">
        <v>42</v>
      </c>
      <c r="F199" s="23">
        <v>49</v>
      </c>
      <c r="G199" s="21">
        <v>9.23</v>
      </c>
      <c r="H199" s="23">
        <v>477.32</v>
      </c>
      <c r="I199" s="92"/>
      <c r="J199" s="85"/>
    </row>
    <row r="200" ht="25" customHeight="1" spans="1:10">
      <c r="A200" s="23"/>
      <c r="B200" s="24"/>
      <c r="C200" s="54" t="s">
        <v>49</v>
      </c>
      <c r="D200" s="54" t="s">
        <v>238</v>
      </c>
      <c r="E200" s="54" t="s">
        <v>42</v>
      </c>
      <c r="F200" s="23">
        <v>19</v>
      </c>
      <c r="G200" s="21">
        <v>39.2</v>
      </c>
      <c r="H200" s="23">
        <v>744.86</v>
      </c>
      <c r="I200" s="92"/>
      <c r="J200" s="85"/>
    </row>
    <row r="201" ht="25" customHeight="1" spans="1:10">
      <c r="A201" s="23"/>
      <c r="B201" s="24"/>
      <c r="C201" s="54" t="s">
        <v>239</v>
      </c>
      <c r="D201" s="54" t="s">
        <v>238</v>
      </c>
      <c r="E201" s="54" t="s">
        <v>42</v>
      </c>
      <c r="F201" s="23">
        <v>3</v>
      </c>
      <c r="G201" s="21">
        <v>32.646</v>
      </c>
      <c r="H201" s="23">
        <v>97.94</v>
      </c>
      <c r="I201" s="92"/>
      <c r="J201" s="85"/>
    </row>
    <row r="202" ht="25" customHeight="1" spans="1:10">
      <c r="A202" s="23"/>
      <c r="B202" s="24"/>
      <c r="C202" s="54" t="s">
        <v>49</v>
      </c>
      <c r="D202" s="54" t="s">
        <v>176</v>
      </c>
      <c r="E202" s="54" t="s">
        <v>42</v>
      </c>
      <c r="F202" s="23">
        <v>7</v>
      </c>
      <c r="G202" s="21">
        <v>44.294</v>
      </c>
      <c r="H202" s="23">
        <v>310.06</v>
      </c>
      <c r="I202" s="92"/>
      <c r="J202" s="85"/>
    </row>
    <row r="203" ht="25" customHeight="1" spans="1:10">
      <c r="A203" s="23"/>
      <c r="B203" s="24"/>
      <c r="C203" s="54" t="s">
        <v>163</v>
      </c>
      <c r="D203" s="54" t="s">
        <v>51</v>
      </c>
      <c r="E203" s="54" t="s">
        <v>42</v>
      </c>
      <c r="F203" s="23">
        <v>10</v>
      </c>
      <c r="G203" s="21">
        <v>10.62</v>
      </c>
      <c r="H203" s="23">
        <v>106.2</v>
      </c>
      <c r="I203" s="92"/>
      <c r="J203" s="85"/>
    </row>
    <row r="204" ht="25" customHeight="1" spans="1:10">
      <c r="A204" s="23"/>
      <c r="B204" s="24"/>
      <c r="C204" s="54" t="s">
        <v>163</v>
      </c>
      <c r="D204" s="54" t="s">
        <v>238</v>
      </c>
      <c r="E204" s="54" t="s">
        <v>42</v>
      </c>
      <c r="F204" s="23">
        <v>3</v>
      </c>
      <c r="G204" s="21">
        <v>23.75</v>
      </c>
      <c r="H204" s="23">
        <v>71.26</v>
      </c>
      <c r="I204" s="92"/>
      <c r="J204" s="85"/>
    </row>
    <row r="205" ht="25" customHeight="1" spans="1:10">
      <c r="A205" s="23"/>
      <c r="B205" s="24"/>
      <c r="C205" s="54" t="s">
        <v>163</v>
      </c>
      <c r="D205" s="54" t="s">
        <v>176</v>
      </c>
      <c r="E205" s="54" t="s">
        <v>42</v>
      </c>
      <c r="F205" s="23">
        <v>6</v>
      </c>
      <c r="G205" s="21">
        <v>23.01</v>
      </c>
      <c r="H205" s="23">
        <v>138.06</v>
      </c>
      <c r="I205" s="92"/>
      <c r="J205" s="85"/>
    </row>
    <row r="206" ht="25" customHeight="1" spans="1:10">
      <c r="A206" s="23"/>
      <c r="B206" s="24"/>
      <c r="C206" s="54" t="s">
        <v>163</v>
      </c>
      <c r="D206" s="54" t="s">
        <v>177</v>
      </c>
      <c r="E206" s="54" t="s">
        <v>42</v>
      </c>
      <c r="F206" s="23">
        <v>2</v>
      </c>
      <c r="G206" s="21">
        <v>22.12</v>
      </c>
      <c r="H206" s="23">
        <v>44.25</v>
      </c>
      <c r="I206" s="92"/>
      <c r="J206" s="85"/>
    </row>
    <row r="207" ht="25" customHeight="1" spans="1:10">
      <c r="A207" s="23"/>
      <c r="B207" s="24"/>
      <c r="C207" s="54" t="s">
        <v>163</v>
      </c>
      <c r="D207" s="54" t="s">
        <v>240</v>
      </c>
      <c r="E207" s="54" t="s">
        <v>42</v>
      </c>
      <c r="F207" s="23">
        <v>1</v>
      </c>
      <c r="G207" s="21">
        <v>85.32</v>
      </c>
      <c r="H207" s="23">
        <v>85.32</v>
      </c>
      <c r="I207" s="92"/>
      <c r="J207" s="85"/>
    </row>
    <row r="208" ht="25" customHeight="1" spans="1:10">
      <c r="A208" s="23"/>
      <c r="B208" s="24"/>
      <c r="C208" s="54" t="s">
        <v>52</v>
      </c>
      <c r="D208" s="54" t="s">
        <v>53</v>
      </c>
      <c r="E208" s="54" t="s">
        <v>42</v>
      </c>
      <c r="F208" s="23">
        <v>4</v>
      </c>
      <c r="G208" s="21">
        <v>17.155</v>
      </c>
      <c r="H208" s="23">
        <v>68.62</v>
      </c>
      <c r="I208" s="92"/>
      <c r="J208" s="85"/>
    </row>
    <row r="209" ht="25" customHeight="1" spans="1:10">
      <c r="A209" s="23"/>
      <c r="B209" s="24"/>
      <c r="C209" s="54" t="s">
        <v>52</v>
      </c>
      <c r="D209" s="54" t="s">
        <v>241</v>
      </c>
      <c r="E209" s="54" t="s">
        <v>42</v>
      </c>
      <c r="F209" s="23">
        <v>3</v>
      </c>
      <c r="G209" s="21">
        <v>26.84</v>
      </c>
      <c r="H209" s="23">
        <v>80.52</v>
      </c>
      <c r="I209" s="92"/>
      <c r="J209" s="85"/>
    </row>
    <row r="210" ht="25" customHeight="1" spans="1:10">
      <c r="A210" s="23"/>
      <c r="B210" s="24"/>
      <c r="C210" s="54" t="s">
        <v>52</v>
      </c>
      <c r="D210" s="54" t="s">
        <v>242</v>
      </c>
      <c r="E210" s="54" t="s">
        <v>42</v>
      </c>
      <c r="F210" s="23">
        <v>1</v>
      </c>
      <c r="G210" s="21">
        <v>123.93</v>
      </c>
      <c r="H210" s="23">
        <v>123.93</v>
      </c>
      <c r="I210" s="92"/>
      <c r="J210" s="85"/>
    </row>
    <row r="211" ht="25" customHeight="1" spans="1:10">
      <c r="A211" s="23"/>
      <c r="B211" s="24"/>
      <c r="C211" s="54" t="s">
        <v>165</v>
      </c>
      <c r="D211" s="54" t="s">
        <v>50</v>
      </c>
      <c r="E211" s="54" t="s">
        <v>42</v>
      </c>
      <c r="F211" s="23">
        <v>1</v>
      </c>
      <c r="G211" s="21">
        <v>14.3</v>
      </c>
      <c r="H211" s="23">
        <v>14.3</v>
      </c>
      <c r="I211" s="92"/>
      <c r="J211" s="85"/>
    </row>
    <row r="212" ht="25" customHeight="1" spans="1:10">
      <c r="A212" s="23"/>
      <c r="B212" s="24"/>
      <c r="C212" s="54" t="s">
        <v>165</v>
      </c>
      <c r="D212" s="54" t="s">
        <v>51</v>
      </c>
      <c r="E212" s="54" t="s">
        <v>42</v>
      </c>
      <c r="F212" s="23">
        <v>3</v>
      </c>
      <c r="G212" s="21">
        <v>25.43</v>
      </c>
      <c r="H212" s="23">
        <v>76.29</v>
      </c>
      <c r="I212" s="92"/>
      <c r="J212" s="85"/>
    </row>
    <row r="213" ht="25" customHeight="1" spans="1:10">
      <c r="A213" s="23"/>
      <c r="B213" s="24"/>
      <c r="C213" s="54" t="s">
        <v>165</v>
      </c>
      <c r="D213" s="54" t="s">
        <v>238</v>
      </c>
      <c r="E213" s="54" t="s">
        <v>42</v>
      </c>
      <c r="F213" s="23">
        <v>1</v>
      </c>
      <c r="G213" s="21">
        <v>76.45</v>
      </c>
      <c r="H213" s="23">
        <v>76.45</v>
      </c>
      <c r="I213" s="92"/>
      <c r="J213" s="85"/>
    </row>
    <row r="214" ht="25" customHeight="1" spans="1:10">
      <c r="A214" s="23"/>
      <c r="B214" s="24"/>
      <c r="C214" s="54" t="s">
        <v>137</v>
      </c>
      <c r="D214" s="54" t="s">
        <v>53</v>
      </c>
      <c r="E214" s="54" t="s">
        <v>42</v>
      </c>
      <c r="F214" s="23">
        <v>4</v>
      </c>
      <c r="G214" s="21">
        <v>30.6</v>
      </c>
      <c r="H214" s="23">
        <v>122.39</v>
      </c>
      <c r="I214" s="92"/>
      <c r="J214" s="85"/>
    </row>
    <row r="215" ht="25" customHeight="1" spans="1:10">
      <c r="A215" s="23"/>
      <c r="B215" s="24"/>
      <c r="C215" s="54" t="s">
        <v>137</v>
      </c>
      <c r="D215" s="54" t="s">
        <v>241</v>
      </c>
      <c r="E215" s="54" t="s">
        <v>42</v>
      </c>
      <c r="F215" s="23">
        <v>1</v>
      </c>
      <c r="G215" s="21">
        <v>79.75</v>
      </c>
      <c r="H215" s="23">
        <v>79.75</v>
      </c>
      <c r="I215" s="92"/>
      <c r="J215" s="85"/>
    </row>
    <row r="216" ht="25" customHeight="1" spans="1:10">
      <c r="A216" s="23"/>
      <c r="B216" s="24"/>
      <c r="C216" s="54" t="s">
        <v>167</v>
      </c>
      <c r="D216" s="54" t="s">
        <v>71</v>
      </c>
      <c r="E216" s="54" t="s">
        <v>42</v>
      </c>
      <c r="F216" s="23">
        <v>2</v>
      </c>
      <c r="G216" s="21">
        <v>60.68</v>
      </c>
      <c r="H216" s="23">
        <v>121.36</v>
      </c>
      <c r="I216" s="92"/>
      <c r="J216" s="85"/>
    </row>
    <row r="217" ht="25" customHeight="1" spans="1:10">
      <c r="A217" s="23"/>
      <c r="B217" s="24"/>
      <c r="C217" s="54" t="s">
        <v>167</v>
      </c>
      <c r="D217" s="54" t="s">
        <v>243</v>
      </c>
      <c r="E217" s="54" t="s">
        <v>42</v>
      </c>
      <c r="F217" s="23">
        <v>1</v>
      </c>
      <c r="G217" s="21">
        <v>83.76</v>
      </c>
      <c r="H217" s="23">
        <v>83.76</v>
      </c>
      <c r="I217" s="92"/>
      <c r="J217" s="85"/>
    </row>
    <row r="218" ht="25" customHeight="1" spans="1:10">
      <c r="A218" s="23"/>
      <c r="B218" s="24"/>
      <c r="C218" s="54" t="s">
        <v>244</v>
      </c>
      <c r="D218" s="54" t="s">
        <v>245</v>
      </c>
      <c r="E218" s="54" t="s">
        <v>42</v>
      </c>
      <c r="F218" s="23">
        <v>1</v>
      </c>
      <c r="G218" s="21">
        <v>75.44</v>
      </c>
      <c r="H218" s="23">
        <v>75.44</v>
      </c>
      <c r="I218" s="92"/>
      <c r="J218" s="85"/>
    </row>
    <row r="219" ht="25" customHeight="1" spans="1:10">
      <c r="A219" s="23"/>
      <c r="B219" s="24"/>
      <c r="C219" s="54" t="s">
        <v>167</v>
      </c>
      <c r="D219" s="54" t="s">
        <v>246</v>
      </c>
      <c r="E219" s="54" t="s">
        <v>42</v>
      </c>
      <c r="F219" s="23">
        <v>2</v>
      </c>
      <c r="G219" s="21">
        <v>138.5</v>
      </c>
      <c r="H219" s="23">
        <v>276.93</v>
      </c>
      <c r="I219" s="92"/>
      <c r="J219" s="85"/>
    </row>
    <row r="220" ht="25" customHeight="1" spans="1:10">
      <c r="A220" s="23"/>
      <c r="B220" s="24"/>
      <c r="C220" s="54" t="s">
        <v>247</v>
      </c>
      <c r="D220" s="54" t="s">
        <v>246</v>
      </c>
      <c r="E220" s="54" t="s">
        <v>42</v>
      </c>
      <c r="F220" s="23">
        <v>2</v>
      </c>
      <c r="G220" s="21">
        <v>75.21</v>
      </c>
      <c r="H220" s="23">
        <v>150.43</v>
      </c>
      <c r="I220" s="92"/>
      <c r="J220" s="85"/>
    </row>
    <row r="221" ht="25" customHeight="1" spans="1:10">
      <c r="A221" s="23"/>
      <c r="B221" s="24"/>
      <c r="C221" s="54" t="s">
        <v>248</v>
      </c>
      <c r="D221" s="54" t="s">
        <v>249</v>
      </c>
      <c r="E221" s="54" t="s">
        <v>42</v>
      </c>
      <c r="F221" s="23">
        <v>1</v>
      </c>
      <c r="G221" s="21">
        <v>1239.32</v>
      </c>
      <c r="H221" s="23">
        <v>1239.32</v>
      </c>
      <c r="I221" s="92"/>
      <c r="J221" s="85"/>
    </row>
    <row r="222" ht="25" customHeight="1" spans="1:10">
      <c r="A222" s="23"/>
      <c r="B222" s="24"/>
      <c r="C222" s="54" t="s">
        <v>54</v>
      </c>
      <c r="D222" s="54" t="s">
        <v>55</v>
      </c>
      <c r="E222" s="54" t="s">
        <v>42</v>
      </c>
      <c r="F222" s="23">
        <v>1</v>
      </c>
      <c r="G222" s="21">
        <v>43.51</v>
      </c>
      <c r="H222" s="23">
        <v>43.51</v>
      </c>
      <c r="I222" s="92"/>
      <c r="J222" s="85"/>
    </row>
    <row r="223" ht="25" customHeight="1" spans="1:10">
      <c r="A223" s="23"/>
      <c r="B223" s="24"/>
      <c r="C223" s="54" t="s">
        <v>54</v>
      </c>
      <c r="D223" s="54" t="s">
        <v>112</v>
      </c>
      <c r="E223" s="54" t="s">
        <v>42</v>
      </c>
      <c r="F223" s="23">
        <v>25</v>
      </c>
      <c r="G223" s="21">
        <v>61.575</v>
      </c>
      <c r="H223" s="23">
        <v>1539.38</v>
      </c>
      <c r="I223" s="92"/>
      <c r="J223" s="85"/>
    </row>
    <row r="224" ht="25" customHeight="1" spans="1:10">
      <c r="A224" s="23"/>
      <c r="B224" s="24"/>
      <c r="C224" s="54" t="s">
        <v>54</v>
      </c>
      <c r="D224" s="54" t="s">
        <v>250</v>
      </c>
      <c r="E224" s="54" t="s">
        <v>42</v>
      </c>
      <c r="F224" s="23">
        <v>2</v>
      </c>
      <c r="G224" s="21">
        <v>137.105</v>
      </c>
      <c r="H224" s="23">
        <v>274.21</v>
      </c>
      <c r="I224" s="92"/>
      <c r="J224" s="85"/>
    </row>
    <row r="225" ht="25" customHeight="1" spans="1:10">
      <c r="A225" s="23"/>
      <c r="B225" s="24"/>
      <c r="C225" s="54" t="s">
        <v>168</v>
      </c>
      <c r="D225" s="54" t="s">
        <v>48</v>
      </c>
      <c r="E225" s="54" t="s">
        <v>42</v>
      </c>
      <c r="F225" s="23">
        <v>17</v>
      </c>
      <c r="G225" s="21">
        <v>34.41</v>
      </c>
      <c r="H225" s="23">
        <v>584.97</v>
      </c>
      <c r="I225" s="92"/>
      <c r="J225" s="85"/>
    </row>
    <row r="226" ht="25" customHeight="1" spans="1:10">
      <c r="A226" s="23"/>
      <c r="B226" s="24"/>
      <c r="C226" s="54" t="s">
        <v>168</v>
      </c>
      <c r="D226" s="54" t="s">
        <v>230</v>
      </c>
      <c r="E226" s="54" t="s">
        <v>42</v>
      </c>
      <c r="F226" s="23">
        <v>6</v>
      </c>
      <c r="G226" s="21">
        <v>74.5517</v>
      </c>
      <c r="H226" s="23">
        <v>447.31</v>
      </c>
      <c r="I226" s="92"/>
      <c r="J226" s="85"/>
    </row>
    <row r="227" ht="25" customHeight="1" spans="1:10">
      <c r="A227" s="23"/>
      <c r="B227" s="24"/>
      <c r="C227" s="54" t="s">
        <v>47</v>
      </c>
      <c r="D227" s="54" t="s">
        <v>251</v>
      </c>
      <c r="E227" s="54" t="s">
        <v>42</v>
      </c>
      <c r="F227" s="23">
        <v>2</v>
      </c>
      <c r="G227" s="21">
        <v>10.245</v>
      </c>
      <c r="H227" s="23">
        <v>20.49</v>
      </c>
      <c r="I227" s="92"/>
      <c r="J227" s="85"/>
    </row>
    <row r="228" ht="25" customHeight="1" spans="1:10">
      <c r="A228" s="23"/>
      <c r="B228" s="24"/>
      <c r="C228" s="54" t="s">
        <v>47</v>
      </c>
      <c r="D228" s="54" t="s">
        <v>48</v>
      </c>
      <c r="E228" s="54" t="s">
        <v>42</v>
      </c>
      <c r="F228" s="23">
        <v>27</v>
      </c>
      <c r="G228" s="21">
        <v>15.92</v>
      </c>
      <c r="H228" s="23">
        <v>429.76</v>
      </c>
      <c r="I228" s="92"/>
      <c r="J228" s="85"/>
    </row>
    <row r="229" ht="25" customHeight="1" spans="1:10">
      <c r="A229" s="23"/>
      <c r="B229" s="24"/>
      <c r="C229" s="54" t="s">
        <v>47</v>
      </c>
      <c r="D229" s="54" t="s">
        <v>229</v>
      </c>
      <c r="E229" s="54" t="s">
        <v>42</v>
      </c>
      <c r="F229" s="23">
        <v>12</v>
      </c>
      <c r="G229" s="21">
        <v>31.24</v>
      </c>
      <c r="H229" s="23">
        <v>374.85</v>
      </c>
      <c r="I229" s="92"/>
      <c r="J229" s="85"/>
    </row>
    <row r="230" ht="25" customHeight="1" spans="1:10">
      <c r="A230" s="23"/>
      <c r="B230" s="24"/>
      <c r="C230" s="54" t="s">
        <v>47</v>
      </c>
      <c r="D230" s="54" t="s">
        <v>230</v>
      </c>
      <c r="E230" s="54" t="s">
        <v>42</v>
      </c>
      <c r="F230" s="23">
        <v>1</v>
      </c>
      <c r="G230" s="21">
        <v>39.83</v>
      </c>
      <c r="H230" s="23">
        <v>39.83</v>
      </c>
      <c r="I230" s="92"/>
      <c r="J230" s="85"/>
    </row>
    <row r="231" ht="25" customHeight="1" spans="1:10">
      <c r="A231" s="23"/>
      <c r="B231" s="24"/>
      <c r="C231" s="54" t="s">
        <v>170</v>
      </c>
      <c r="D231" s="54" t="s">
        <v>171</v>
      </c>
      <c r="E231" s="54" t="s">
        <v>42</v>
      </c>
      <c r="F231" s="23">
        <v>1</v>
      </c>
      <c r="G231" s="21">
        <v>27.18</v>
      </c>
      <c r="H231" s="23">
        <v>27.18</v>
      </c>
      <c r="I231" s="92"/>
      <c r="J231" s="85"/>
    </row>
    <row r="232" ht="25" customHeight="1" spans="1:10">
      <c r="A232" s="23"/>
      <c r="B232" s="24"/>
      <c r="C232" s="54" t="s">
        <v>172</v>
      </c>
      <c r="D232" s="54" t="s">
        <v>48</v>
      </c>
      <c r="E232" s="54" t="s">
        <v>42</v>
      </c>
      <c r="F232" s="23">
        <v>4</v>
      </c>
      <c r="G232" s="21">
        <v>31.83</v>
      </c>
      <c r="H232" s="23">
        <v>127.31</v>
      </c>
      <c r="I232" s="92"/>
      <c r="J232" s="85"/>
    </row>
    <row r="233" ht="25" customHeight="1" spans="1:10">
      <c r="A233" s="23"/>
      <c r="B233" s="24"/>
      <c r="C233" s="54" t="s">
        <v>174</v>
      </c>
      <c r="D233" s="54" t="s">
        <v>252</v>
      </c>
      <c r="E233" s="54" t="s">
        <v>42</v>
      </c>
      <c r="F233" s="23">
        <v>1</v>
      </c>
      <c r="G233" s="21">
        <v>52.9</v>
      </c>
      <c r="H233" s="23">
        <v>52.9</v>
      </c>
      <c r="I233" s="92"/>
      <c r="J233" s="85"/>
    </row>
    <row r="234" ht="25" customHeight="1" spans="1:10">
      <c r="A234" s="23"/>
      <c r="B234" s="24"/>
      <c r="C234" s="54" t="s">
        <v>201</v>
      </c>
      <c r="D234" s="54" t="s">
        <v>202</v>
      </c>
      <c r="E234" s="54" t="s">
        <v>42</v>
      </c>
      <c r="F234" s="23">
        <v>188</v>
      </c>
      <c r="G234" s="21">
        <v>7.05</v>
      </c>
      <c r="H234" s="23">
        <v>1325.26</v>
      </c>
      <c r="I234" s="92"/>
      <c r="J234" s="85"/>
    </row>
    <row r="235" ht="25" customHeight="1" spans="1:10">
      <c r="A235" s="23"/>
      <c r="B235" s="24"/>
      <c r="C235" s="54" t="s">
        <v>201</v>
      </c>
      <c r="D235" s="54" t="s">
        <v>204</v>
      </c>
      <c r="E235" s="54" t="s">
        <v>42</v>
      </c>
      <c r="F235" s="23">
        <v>20</v>
      </c>
      <c r="G235" s="21">
        <v>7.52</v>
      </c>
      <c r="H235" s="23">
        <v>150.44</v>
      </c>
      <c r="I235" s="92"/>
      <c r="J235" s="85"/>
    </row>
    <row r="236" ht="25" customHeight="1" spans="1:10">
      <c r="A236" s="23"/>
      <c r="B236" s="24"/>
      <c r="C236" s="54" t="s">
        <v>201</v>
      </c>
      <c r="D236" s="54" t="s">
        <v>203</v>
      </c>
      <c r="E236" s="54" t="s">
        <v>42</v>
      </c>
      <c r="F236" s="23">
        <v>155</v>
      </c>
      <c r="G236" s="21">
        <v>11.95</v>
      </c>
      <c r="H236" s="23">
        <v>1851.78</v>
      </c>
      <c r="I236" s="92"/>
      <c r="J236" s="85"/>
    </row>
    <row r="237" ht="25" customHeight="1" spans="1:10">
      <c r="A237" s="23"/>
      <c r="B237" s="24"/>
      <c r="C237" s="54" t="s">
        <v>201</v>
      </c>
      <c r="D237" s="54" t="s">
        <v>51</v>
      </c>
      <c r="E237" s="54" t="s">
        <v>42</v>
      </c>
      <c r="F237" s="23">
        <v>128</v>
      </c>
      <c r="G237" s="21">
        <v>11.95</v>
      </c>
      <c r="H237" s="23">
        <v>1529.2</v>
      </c>
      <c r="I237" s="92"/>
      <c r="J237" s="85"/>
    </row>
    <row r="238" ht="25" customHeight="1" spans="1:10">
      <c r="A238" s="23"/>
      <c r="B238" s="24"/>
      <c r="C238" s="54" t="s">
        <v>198</v>
      </c>
      <c r="D238" s="54" t="s">
        <v>184</v>
      </c>
      <c r="E238" s="54" t="s">
        <v>42</v>
      </c>
      <c r="F238" s="23">
        <v>20</v>
      </c>
      <c r="G238" s="21">
        <v>0.796</v>
      </c>
      <c r="H238" s="23">
        <v>15.93</v>
      </c>
      <c r="I238" s="92"/>
      <c r="J238" s="85"/>
    </row>
    <row r="239" ht="25" customHeight="1" spans="1:10">
      <c r="A239" s="23"/>
      <c r="B239" s="24"/>
      <c r="C239" s="54" t="s">
        <v>253</v>
      </c>
      <c r="D239" s="54">
        <v>1216</v>
      </c>
      <c r="E239" s="54" t="s">
        <v>42</v>
      </c>
      <c r="F239" s="23">
        <v>60</v>
      </c>
      <c r="G239" s="21">
        <v>7.95</v>
      </c>
      <c r="H239" s="23">
        <v>476.81</v>
      </c>
      <c r="I239" s="92"/>
      <c r="J239" s="85"/>
    </row>
    <row r="240" ht="25" customHeight="1" spans="1:10">
      <c r="A240" s="23"/>
      <c r="B240" s="24"/>
      <c r="C240" s="54" t="s">
        <v>254</v>
      </c>
      <c r="D240" s="54">
        <v>1216</v>
      </c>
      <c r="E240" s="54" t="s">
        <v>42</v>
      </c>
      <c r="F240" s="23">
        <v>8</v>
      </c>
      <c r="G240" s="21">
        <v>7.97</v>
      </c>
      <c r="H240" s="23">
        <v>63.72</v>
      </c>
      <c r="I240" s="92"/>
      <c r="J240" s="85"/>
    </row>
    <row r="241" ht="25" customHeight="1" spans="1:10">
      <c r="A241" s="23"/>
      <c r="B241" s="24"/>
      <c r="C241" s="54" t="s">
        <v>255</v>
      </c>
      <c r="D241" s="54">
        <v>1216</v>
      </c>
      <c r="E241" s="54" t="s">
        <v>42</v>
      </c>
      <c r="F241" s="23">
        <v>8</v>
      </c>
      <c r="G241" s="21">
        <v>17.7</v>
      </c>
      <c r="H241" s="23">
        <v>141.59</v>
      </c>
      <c r="I241" s="92"/>
      <c r="J241" s="85"/>
    </row>
    <row r="242" ht="25" customHeight="1" spans="1:10">
      <c r="A242" s="23"/>
      <c r="B242" s="24"/>
      <c r="C242" s="54" t="s">
        <v>178</v>
      </c>
      <c r="D242" s="54" t="s">
        <v>256</v>
      </c>
      <c r="E242" s="54" t="s">
        <v>42</v>
      </c>
      <c r="F242" s="23">
        <v>2</v>
      </c>
      <c r="G242" s="21">
        <v>8.37</v>
      </c>
      <c r="H242" s="23">
        <v>16.74</v>
      </c>
      <c r="I242" s="92"/>
      <c r="J242" s="85"/>
    </row>
    <row r="243" ht="25" customHeight="1" spans="1:10">
      <c r="A243" s="23"/>
      <c r="B243" s="24"/>
      <c r="C243" s="54" t="s">
        <v>178</v>
      </c>
      <c r="D243" s="54" t="s">
        <v>58</v>
      </c>
      <c r="E243" s="54" t="s">
        <v>42</v>
      </c>
      <c r="F243" s="23">
        <v>2</v>
      </c>
      <c r="G243" s="21">
        <v>4.52</v>
      </c>
      <c r="H243" s="23">
        <v>9.04</v>
      </c>
      <c r="I243" s="92"/>
      <c r="J243" s="85"/>
    </row>
    <row r="244" ht="25" customHeight="1" spans="1:10">
      <c r="A244" s="23"/>
      <c r="B244" s="24"/>
      <c r="C244" s="54" t="s">
        <v>175</v>
      </c>
      <c r="D244" s="54" t="s">
        <v>51</v>
      </c>
      <c r="E244" s="54" t="s">
        <v>42</v>
      </c>
      <c r="F244" s="23">
        <v>41</v>
      </c>
      <c r="G244" s="21">
        <v>17.02</v>
      </c>
      <c r="H244" s="23">
        <v>697.55</v>
      </c>
      <c r="I244" s="92"/>
      <c r="J244" s="85"/>
    </row>
    <row r="245" ht="25" customHeight="1" spans="1:10">
      <c r="A245" s="23"/>
      <c r="B245" s="24"/>
      <c r="C245" s="54" t="s">
        <v>175</v>
      </c>
      <c r="D245" s="54" t="s">
        <v>238</v>
      </c>
      <c r="E245" s="54" t="s">
        <v>42</v>
      </c>
      <c r="F245" s="23">
        <v>15</v>
      </c>
      <c r="G245" s="21">
        <v>18.05</v>
      </c>
      <c r="H245" s="23">
        <v>270.79</v>
      </c>
      <c r="I245" s="92"/>
      <c r="J245" s="85"/>
    </row>
    <row r="246" ht="25" customHeight="1" spans="1:10">
      <c r="A246" s="23"/>
      <c r="B246" s="24"/>
      <c r="C246" s="54" t="s">
        <v>175</v>
      </c>
      <c r="D246" s="54" t="s">
        <v>176</v>
      </c>
      <c r="E246" s="54" t="s">
        <v>42</v>
      </c>
      <c r="F246" s="23">
        <v>4</v>
      </c>
      <c r="G246" s="21">
        <v>26.01</v>
      </c>
      <c r="H246" s="23">
        <v>104.03</v>
      </c>
      <c r="I246" s="92"/>
      <c r="J246" s="85"/>
    </row>
    <row r="247" ht="25" customHeight="1" spans="1:10">
      <c r="A247" s="23"/>
      <c r="B247" s="24"/>
      <c r="C247" s="54" t="s">
        <v>179</v>
      </c>
      <c r="D247" s="54" t="s">
        <v>180</v>
      </c>
      <c r="E247" s="54" t="s">
        <v>42</v>
      </c>
      <c r="F247" s="23">
        <v>5</v>
      </c>
      <c r="G247" s="21">
        <v>58.41</v>
      </c>
      <c r="H247" s="23">
        <v>292.04</v>
      </c>
      <c r="I247" s="92"/>
      <c r="J247" s="85"/>
    </row>
    <row r="248" ht="25" customHeight="1" spans="1:10">
      <c r="A248" s="23"/>
      <c r="B248" s="24"/>
      <c r="C248" s="54" t="s">
        <v>179</v>
      </c>
      <c r="D248" s="54" t="s">
        <v>181</v>
      </c>
      <c r="E248" s="54" t="s">
        <v>42</v>
      </c>
      <c r="F248" s="23">
        <v>25.5</v>
      </c>
      <c r="G248" s="21">
        <v>58.41</v>
      </c>
      <c r="H248" s="23">
        <v>1489.39</v>
      </c>
      <c r="I248" s="92"/>
      <c r="J248" s="85"/>
    </row>
    <row r="249" ht="25" customHeight="1" spans="1:10">
      <c r="A249" s="23"/>
      <c r="B249" s="24"/>
      <c r="C249" s="54" t="s">
        <v>205</v>
      </c>
      <c r="D249" s="54" t="s">
        <v>206</v>
      </c>
      <c r="E249" s="54" t="s">
        <v>42</v>
      </c>
      <c r="F249" s="23">
        <v>6</v>
      </c>
      <c r="G249" s="21">
        <v>13.275</v>
      </c>
      <c r="H249" s="23">
        <v>79.65</v>
      </c>
      <c r="I249" s="92"/>
      <c r="J249" s="85"/>
    </row>
    <row r="250" ht="25" customHeight="1" spans="1:10">
      <c r="A250" s="23"/>
      <c r="B250" s="24"/>
      <c r="C250" s="54" t="s">
        <v>209</v>
      </c>
      <c r="D250" s="54" t="s">
        <v>210</v>
      </c>
      <c r="E250" s="54" t="s">
        <v>42</v>
      </c>
      <c r="F250" s="23">
        <v>2</v>
      </c>
      <c r="G250" s="21">
        <v>3.45</v>
      </c>
      <c r="H250" s="23">
        <v>6.9</v>
      </c>
      <c r="I250" s="92"/>
      <c r="J250" s="85"/>
    </row>
    <row r="251" ht="25" customHeight="1" spans="1:10">
      <c r="A251" s="23"/>
      <c r="B251" s="24"/>
      <c r="C251" s="20" t="s">
        <v>18</v>
      </c>
      <c r="D251" s="20"/>
      <c r="E251" s="20"/>
      <c r="F251" s="20"/>
      <c r="G251" s="21"/>
      <c r="H251" s="29">
        <f>SUM(H196:H250)</f>
        <v>19845.29</v>
      </c>
      <c r="I251" s="92"/>
      <c r="J251" s="85"/>
    </row>
    <row r="252" ht="25" customHeight="1" spans="1:10">
      <c r="A252" s="23">
        <v>44</v>
      </c>
      <c r="B252" s="24" t="s">
        <v>56</v>
      </c>
      <c r="C252" s="54" t="s">
        <v>57</v>
      </c>
      <c r="D252" s="54" t="s">
        <v>58</v>
      </c>
      <c r="E252" s="54" t="s">
        <v>42</v>
      </c>
      <c r="F252" s="23">
        <v>1</v>
      </c>
      <c r="G252" s="21">
        <v>301.71</v>
      </c>
      <c r="H252" s="23">
        <v>301.71</v>
      </c>
      <c r="I252" s="92"/>
      <c r="J252" s="85"/>
    </row>
    <row r="253" ht="25" customHeight="1" spans="1:10">
      <c r="A253" s="23"/>
      <c r="B253" s="24"/>
      <c r="C253" s="54" t="s">
        <v>57</v>
      </c>
      <c r="D253" s="54" t="s">
        <v>71</v>
      </c>
      <c r="E253" s="54" t="s">
        <v>42</v>
      </c>
      <c r="F253" s="23">
        <v>8</v>
      </c>
      <c r="G253" s="21">
        <v>491.45</v>
      </c>
      <c r="H253" s="23">
        <v>3931.6</v>
      </c>
      <c r="I253" s="92"/>
      <c r="J253" s="85"/>
    </row>
    <row r="254" ht="25" customHeight="1" spans="1:10">
      <c r="A254" s="23"/>
      <c r="B254" s="24"/>
      <c r="C254" s="20" t="s">
        <v>18</v>
      </c>
      <c r="D254" s="20"/>
      <c r="E254" s="54"/>
      <c r="F254" s="20"/>
      <c r="G254" s="21"/>
      <c r="H254" s="29">
        <f>SUM(H252:H253)</f>
        <v>4233.31</v>
      </c>
      <c r="I254" s="92"/>
      <c r="J254" s="85"/>
    </row>
    <row r="255" ht="25" customHeight="1" spans="1:10">
      <c r="A255" s="23"/>
      <c r="B255" s="33"/>
      <c r="C255" s="34" t="s">
        <v>62</v>
      </c>
      <c r="D255" s="34"/>
      <c r="E255" s="34"/>
      <c r="F255" s="23"/>
      <c r="G255" s="184"/>
      <c r="H255" s="185">
        <f>H191+H195+H251+H254</f>
        <v>65416.06</v>
      </c>
      <c r="I255" s="90"/>
      <c r="J255" s="43"/>
    </row>
    <row r="256" s="236" customFormat="1" ht="25" customHeight="1" spans="1:10">
      <c r="A256" s="38" t="s">
        <v>94</v>
      </c>
      <c r="B256" s="38"/>
      <c r="C256" s="40"/>
      <c r="D256" s="38"/>
      <c r="E256" s="38"/>
      <c r="F256" s="38"/>
      <c r="G256" s="38"/>
      <c r="H256" s="38"/>
      <c r="I256" s="38"/>
      <c r="J256" s="246"/>
    </row>
    <row r="257" ht="64" customHeight="1" spans="1:10">
      <c r="A257" s="59" t="s">
        <v>0</v>
      </c>
      <c r="B257" s="60" t="s">
        <v>1</v>
      </c>
      <c r="C257" s="61"/>
      <c r="D257" s="62"/>
      <c r="E257" s="62"/>
      <c r="F257" s="62"/>
      <c r="G257" s="62"/>
      <c r="H257" s="62"/>
      <c r="I257" s="62"/>
      <c r="J257" s="93"/>
    </row>
    <row r="258" ht="25" customHeight="1" spans="1:10">
      <c r="A258" s="4">
        <v>44982</v>
      </c>
      <c r="B258" s="5"/>
      <c r="C258" s="6"/>
      <c r="D258" s="63" t="s">
        <v>75</v>
      </c>
      <c r="E258" s="64"/>
      <c r="F258" s="65"/>
      <c r="G258" s="66"/>
      <c r="H258" s="67"/>
      <c r="I258" s="94" t="s">
        <v>3</v>
      </c>
      <c r="J258" s="93"/>
    </row>
    <row r="259" ht="25" customHeight="1" spans="1:10">
      <c r="A259" s="68" t="s">
        <v>4</v>
      </c>
      <c r="B259" s="69" t="s">
        <v>5</v>
      </c>
      <c r="C259" s="70" t="s">
        <v>6</v>
      </c>
      <c r="D259" s="71" t="s">
        <v>7</v>
      </c>
      <c r="E259" s="70" t="s">
        <v>8</v>
      </c>
      <c r="F259" s="72" t="s">
        <v>9</v>
      </c>
      <c r="G259" s="73"/>
      <c r="H259" s="73"/>
      <c r="I259" s="95" t="s">
        <v>10</v>
      </c>
      <c r="J259" s="96"/>
    </row>
    <row r="260" ht="25" customHeight="1" spans="1:10">
      <c r="A260" s="68"/>
      <c r="B260" s="69"/>
      <c r="C260" s="74"/>
      <c r="D260" s="75"/>
      <c r="E260" s="70"/>
      <c r="F260" s="76" t="s">
        <v>11</v>
      </c>
      <c r="G260" s="77" t="s">
        <v>12</v>
      </c>
      <c r="H260" s="78" t="s">
        <v>13</v>
      </c>
      <c r="I260" s="97"/>
      <c r="J260" s="96"/>
    </row>
    <row r="261" ht="25" customHeight="1" spans="1:10">
      <c r="A261" s="80">
        <v>38</v>
      </c>
      <c r="B261" s="112" t="s">
        <v>19</v>
      </c>
      <c r="C261" s="76" t="s">
        <v>20</v>
      </c>
      <c r="D261" s="76" t="s">
        <v>91</v>
      </c>
      <c r="E261" s="76" t="s">
        <v>22</v>
      </c>
      <c r="F261" s="76">
        <v>1</v>
      </c>
      <c r="G261" s="77">
        <v>66.28</v>
      </c>
      <c r="H261" s="78">
        <v>66.28</v>
      </c>
      <c r="I261" s="153"/>
      <c r="J261" s="91"/>
    </row>
    <row r="262" ht="25" customHeight="1" spans="1:10">
      <c r="A262" s="80"/>
      <c r="B262" s="112"/>
      <c r="C262" s="76" t="s">
        <v>20</v>
      </c>
      <c r="D262" s="76" t="s">
        <v>257</v>
      </c>
      <c r="E262" s="76" t="s">
        <v>22</v>
      </c>
      <c r="F262" s="76">
        <v>1</v>
      </c>
      <c r="G262" s="82">
        <v>1068.32</v>
      </c>
      <c r="H262" s="78">
        <v>1068.32</v>
      </c>
      <c r="I262" s="153"/>
      <c r="J262" s="91"/>
    </row>
    <row r="263" ht="25" customHeight="1" spans="1:10">
      <c r="A263" s="80"/>
      <c r="B263" s="112"/>
      <c r="C263" s="20" t="s">
        <v>23</v>
      </c>
      <c r="D263" s="76" t="s">
        <v>232</v>
      </c>
      <c r="E263" s="76" t="s">
        <v>22</v>
      </c>
      <c r="F263" s="76">
        <v>235</v>
      </c>
      <c r="G263" s="82">
        <v>287.61</v>
      </c>
      <c r="H263" s="78">
        <v>67588.35</v>
      </c>
      <c r="I263" s="153"/>
      <c r="J263" s="91"/>
    </row>
    <row r="264" ht="25" customHeight="1" spans="1:10">
      <c r="A264" s="80"/>
      <c r="B264" s="112"/>
      <c r="C264" s="20" t="s">
        <v>23</v>
      </c>
      <c r="D264" s="76" t="s">
        <v>258</v>
      </c>
      <c r="E264" s="76" t="s">
        <v>22</v>
      </c>
      <c r="F264" s="76">
        <v>2</v>
      </c>
      <c r="G264" s="82">
        <v>287.61</v>
      </c>
      <c r="H264" s="78">
        <v>575.22</v>
      </c>
      <c r="I264" s="153"/>
      <c r="J264" s="91"/>
    </row>
    <row r="265" ht="25" customHeight="1" spans="1:10">
      <c r="A265" s="80"/>
      <c r="B265" s="112"/>
      <c r="C265" s="20" t="s">
        <v>23</v>
      </c>
      <c r="D265" s="76" t="s">
        <v>259</v>
      </c>
      <c r="E265" s="72" t="s">
        <v>22</v>
      </c>
      <c r="F265" s="76">
        <v>3</v>
      </c>
      <c r="G265" s="82">
        <v>1575.22</v>
      </c>
      <c r="H265" s="78">
        <v>4725.66</v>
      </c>
      <c r="I265" s="153"/>
      <c r="J265" s="91"/>
    </row>
    <row r="266" ht="25" customHeight="1" spans="1:10">
      <c r="A266" s="80"/>
      <c r="B266" s="112"/>
      <c r="C266" s="20" t="s">
        <v>23</v>
      </c>
      <c r="D266" s="76" t="s">
        <v>260</v>
      </c>
      <c r="E266" s="72" t="s">
        <v>22</v>
      </c>
      <c r="F266" s="76">
        <v>3</v>
      </c>
      <c r="G266" s="82">
        <v>2194.69</v>
      </c>
      <c r="H266" s="78">
        <v>6584.07</v>
      </c>
      <c r="I266" s="153"/>
      <c r="J266" s="91"/>
    </row>
    <row r="267" ht="25" customHeight="1" spans="1:10">
      <c r="A267" s="80"/>
      <c r="B267" s="112"/>
      <c r="C267" s="20" t="s">
        <v>23</v>
      </c>
      <c r="D267" s="76" t="s">
        <v>261</v>
      </c>
      <c r="E267" s="72" t="s">
        <v>22</v>
      </c>
      <c r="F267" s="76">
        <v>2</v>
      </c>
      <c r="G267" s="82">
        <v>2469.03</v>
      </c>
      <c r="H267" s="78">
        <v>4938.06</v>
      </c>
      <c r="I267" s="153"/>
      <c r="J267" s="91"/>
    </row>
    <row r="268" ht="25" customHeight="1" spans="1:10">
      <c r="A268" s="80"/>
      <c r="B268" s="112"/>
      <c r="C268" s="20" t="s">
        <v>159</v>
      </c>
      <c r="D268" s="76" t="s">
        <v>160</v>
      </c>
      <c r="E268" s="72" t="s">
        <v>22</v>
      </c>
      <c r="F268" s="76">
        <v>150</v>
      </c>
      <c r="G268" s="82">
        <v>76.11</v>
      </c>
      <c r="H268" s="78">
        <v>11416.07</v>
      </c>
      <c r="I268" s="153"/>
      <c r="J268" s="91"/>
    </row>
    <row r="269" ht="25" customHeight="1" spans="1:10">
      <c r="A269" s="80"/>
      <c r="B269" s="112"/>
      <c r="C269" s="20" t="s">
        <v>159</v>
      </c>
      <c r="D269" s="76" t="s">
        <v>262</v>
      </c>
      <c r="E269" s="72" t="s">
        <v>22</v>
      </c>
      <c r="F269" s="76">
        <v>5</v>
      </c>
      <c r="G269" s="82">
        <v>973.45</v>
      </c>
      <c r="H269" s="78">
        <v>4867.25</v>
      </c>
      <c r="I269" s="153"/>
      <c r="J269" s="91"/>
    </row>
    <row r="270" ht="25" customHeight="1" spans="1:10">
      <c r="A270" s="80"/>
      <c r="B270" s="112"/>
      <c r="C270" s="20" t="s">
        <v>159</v>
      </c>
      <c r="D270" s="76" t="s">
        <v>263</v>
      </c>
      <c r="E270" s="72" t="s">
        <v>22</v>
      </c>
      <c r="F270" s="76">
        <v>1</v>
      </c>
      <c r="G270" s="82">
        <v>1681.42</v>
      </c>
      <c r="H270" s="78">
        <v>1681.42</v>
      </c>
      <c r="I270" s="153"/>
      <c r="J270" s="91"/>
    </row>
    <row r="271" ht="25" customHeight="1" spans="1:10">
      <c r="A271" s="80"/>
      <c r="B271" s="112"/>
      <c r="C271" s="20" t="s">
        <v>233</v>
      </c>
      <c r="D271" s="76" t="s">
        <v>264</v>
      </c>
      <c r="E271" s="72" t="s">
        <v>27</v>
      </c>
      <c r="F271" s="76">
        <v>2</v>
      </c>
      <c r="G271" s="82">
        <v>961.96</v>
      </c>
      <c r="H271" s="78">
        <v>1923.92</v>
      </c>
      <c r="I271" s="153"/>
      <c r="J271" s="91"/>
    </row>
    <row r="272" ht="25" customHeight="1" spans="1:10">
      <c r="A272" s="80"/>
      <c r="B272" s="112"/>
      <c r="C272" s="20" t="s">
        <v>220</v>
      </c>
      <c r="D272" s="76" t="s">
        <v>221</v>
      </c>
      <c r="E272" s="72" t="s">
        <v>27</v>
      </c>
      <c r="F272" s="76">
        <v>1</v>
      </c>
      <c r="G272" s="82">
        <v>469.03</v>
      </c>
      <c r="H272" s="78">
        <v>469.03</v>
      </c>
      <c r="I272" s="153"/>
      <c r="J272" s="91"/>
    </row>
    <row r="273" ht="25" customHeight="1" spans="1:10">
      <c r="A273" s="23"/>
      <c r="B273" s="24"/>
      <c r="C273" s="20" t="s">
        <v>18</v>
      </c>
      <c r="D273" s="20"/>
      <c r="E273" s="16"/>
      <c r="F273" s="23"/>
      <c r="G273" s="36"/>
      <c r="H273" s="98">
        <f>SUM(H261:H272)</f>
        <v>105903.65</v>
      </c>
      <c r="I273" s="92"/>
      <c r="J273" s="85"/>
    </row>
    <row r="274" ht="25" customHeight="1" spans="1:10">
      <c r="A274" s="23">
        <v>52</v>
      </c>
      <c r="B274" s="24" t="s">
        <v>28</v>
      </c>
      <c r="C274" s="20" t="s">
        <v>198</v>
      </c>
      <c r="D274" s="20" t="s">
        <v>184</v>
      </c>
      <c r="E274" s="20" t="s">
        <v>42</v>
      </c>
      <c r="F274" s="20">
        <v>102</v>
      </c>
      <c r="G274" s="21">
        <v>0.796</v>
      </c>
      <c r="H274" s="22">
        <v>81.24</v>
      </c>
      <c r="I274" s="92"/>
      <c r="J274" s="248"/>
    </row>
    <row r="275" ht="25" customHeight="1" spans="1:10">
      <c r="A275" s="23"/>
      <c r="B275" s="24"/>
      <c r="C275" s="20" t="s">
        <v>265</v>
      </c>
      <c r="D275" s="20"/>
      <c r="E275" s="16" t="s">
        <v>42</v>
      </c>
      <c r="F275" s="20">
        <v>242</v>
      </c>
      <c r="G275" s="49">
        <v>0.175</v>
      </c>
      <c r="H275" s="22">
        <v>42.35</v>
      </c>
      <c r="I275" s="92"/>
      <c r="J275" s="249"/>
    </row>
    <row r="276" ht="25" customHeight="1" spans="1:10">
      <c r="A276" s="23"/>
      <c r="B276" s="24"/>
      <c r="C276" s="20" t="s">
        <v>266</v>
      </c>
      <c r="D276" s="20" t="s">
        <v>267</v>
      </c>
      <c r="E276" s="20" t="s">
        <v>42</v>
      </c>
      <c r="F276" s="20">
        <v>1</v>
      </c>
      <c r="G276" s="49">
        <v>67.62</v>
      </c>
      <c r="H276" s="22">
        <v>67.62</v>
      </c>
      <c r="I276" s="92"/>
      <c r="J276" s="249"/>
    </row>
    <row r="277" ht="25" customHeight="1" spans="1:10">
      <c r="A277" s="23"/>
      <c r="B277" s="24"/>
      <c r="C277" s="20" t="s">
        <v>18</v>
      </c>
      <c r="D277" s="20"/>
      <c r="E277" s="16"/>
      <c r="F277" s="23"/>
      <c r="G277" s="36"/>
      <c r="H277" s="98">
        <f>SUM(H274:H276)</f>
        <v>191.21</v>
      </c>
      <c r="I277" s="92"/>
      <c r="J277" s="85"/>
    </row>
    <row r="278" ht="25" customHeight="1" spans="1:10">
      <c r="A278" s="99"/>
      <c r="B278" s="100"/>
      <c r="C278" s="101" t="s">
        <v>62</v>
      </c>
      <c r="D278" s="102"/>
      <c r="E278" s="102"/>
      <c r="F278" s="102"/>
      <c r="G278" s="103"/>
      <c r="H278" s="104">
        <f>H273+H277</f>
        <v>106094.86</v>
      </c>
      <c r="I278" s="121"/>
      <c r="J278" s="122"/>
    </row>
    <row r="279" ht="25" customHeight="1" spans="1:10">
      <c r="A279" s="38" t="s">
        <v>94</v>
      </c>
      <c r="B279" s="39"/>
      <c r="C279" s="40"/>
      <c r="D279" s="38"/>
      <c r="E279" s="38"/>
      <c r="F279" s="38"/>
      <c r="G279" s="38"/>
      <c r="H279" s="38"/>
      <c r="I279" s="38"/>
      <c r="J279" s="91"/>
    </row>
    <row r="280" ht="25" customHeight="1" spans="1:10">
      <c r="A280" s="93"/>
      <c r="B280" s="38"/>
      <c r="C280" s="105"/>
      <c r="D280" s="106"/>
      <c r="E280" s="106"/>
      <c r="F280" s="105"/>
      <c r="G280" s="107"/>
      <c r="H280" s="105"/>
      <c r="I280" s="106"/>
      <c r="J280" s="93"/>
    </row>
    <row r="281" ht="25" customHeight="1" spans="1:10">
      <c r="A281" s="39"/>
      <c r="B281" s="39"/>
      <c r="C281" s="40"/>
      <c r="D281" s="38"/>
      <c r="E281" s="38"/>
      <c r="F281" s="38"/>
      <c r="G281" s="38"/>
      <c r="H281" s="38"/>
      <c r="I281" s="38"/>
      <c r="J281" s="91"/>
    </row>
    <row r="282" ht="25" customHeight="1" spans="1:9">
      <c r="A282" s="1"/>
      <c r="B282" s="2" t="s">
        <v>1</v>
      </c>
      <c r="C282" s="3"/>
      <c r="D282" s="3"/>
      <c r="E282" s="3"/>
      <c r="F282" s="3"/>
      <c r="G282" s="3"/>
      <c r="H282" s="3"/>
      <c r="I282" s="3"/>
    </row>
    <row r="283" ht="25" customHeight="1" spans="1:9">
      <c r="A283" s="4">
        <v>44982</v>
      </c>
      <c r="B283" s="5"/>
      <c r="C283" s="6"/>
      <c r="D283" s="7" t="s">
        <v>268</v>
      </c>
      <c r="E283" s="8"/>
      <c r="F283" s="9"/>
      <c r="G283" s="10"/>
      <c r="H283" s="11"/>
      <c r="I283" s="84" t="s">
        <v>3</v>
      </c>
    </row>
    <row r="284" ht="25" customHeight="1" spans="1:9">
      <c r="A284" s="12" t="s">
        <v>4</v>
      </c>
      <c r="B284" s="13" t="s">
        <v>5</v>
      </c>
      <c r="C284" s="14" t="s">
        <v>6</v>
      </c>
      <c r="D284" s="15" t="s">
        <v>7</v>
      </c>
      <c r="E284" s="14" t="s">
        <v>8</v>
      </c>
      <c r="F284" s="16" t="s">
        <v>9</v>
      </c>
      <c r="G284" s="17"/>
      <c r="H284" s="17"/>
      <c r="I284" s="86" t="s">
        <v>10</v>
      </c>
    </row>
    <row r="285" ht="25" customHeight="1" spans="1:9">
      <c r="A285" s="12"/>
      <c r="B285" s="13"/>
      <c r="C285" s="18"/>
      <c r="D285" s="19"/>
      <c r="E285" s="14"/>
      <c r="F285" s="20" t="s">
        <v>11</v>
      </c>
      <c r="G285" s="21" t="s">
        <v>12</v>
      </c>
      <c r="H285" s="22" t="s">
        <v>13</v>
      </c>
      <c r="I285" s="88"/>
    </row>
    <row r="286" ht="25" customHeight="1" spans="1:9">
      <c r="A286" s="23">
        <v>38</v>
      </c>
      <c r="B286" s="24" t="s">
        <v>19</v>
      </c>
      <c r="C286" s="20" t="s">
        <v>23</v>
      </c>
      <c r="D286" s="20" t="s">
        <v>232</v>
      </c>
      <c r="E286" s="20" t="s">
        <v>22</v>
      </c>
      <c r="F286" s="47">
        <v>13</v>
      </c>
      <c r="G286" s="50">
        <v>28.61</v>
      </c>
      <c r="H286" s="183">
        <v>3738.93</v>
      </c>
      <c r="I286" s="92"/>
    </row>
    <row r="287" ht="25" customHeight="1" spans="1:9">
      <c r="A287" s="23"/>
      <c r="B287" s="24"/>
      <c r="C287" s="20" t="s">
        <v>159</v>
      </c>
      <c r="D287" s="20" t="s">
        <v>160</v>
      </c>
      <c r="E287" s="20" t="s">
        <v>22</v>
      </c>
      <c r="F287" s="47">
        <v>4</v>
      </c>
      <c r="G287" s="50">
        <v>76.11</v>
      </c>
      <c r="H287" s="52">
        <v>304.44</v>
      </c>
      <c r="I287" s="92"/>
    </row>
    <row r="288" ht="25" customHeight="1" spans="1:9">
      <c r="A288" s="23"/>
      <c r="B288" s="24"/>
      <c r="C288" s="20" t="s">
        <v>18</v>
      </c>
      <c r="D288" s="47"/>
      <c r="E288" s="47"/>
      <c r="F288" s="47"/>
      <c r="G288" s="50"/>
      <c r="H288" s="53">
        <f>SUM(H286:H287)</f>
        <v>4043.37</v>
      </c>
      <c r="I288" s="92"/>
    </row>
    <row r="289" ht="25" customHeight="1" spans="1:9">
      <c r="A289" s="23"/>
      <c r="B289" s="33"/>
      <c r="C289" s="34" t="s">
        <v>62</v>
      </c>
      <c r="D289" s="47"/>
      <c r="E289" s="57"/>
      <c r="F289" s="58"/>
      <c r="G289" s="56"/>
      <c r="H289" s="53">
        <f>H288</f>
        <v>4043.37</v>
      </c>
      <c r="I289" s="90"/>
    </row>
    <row r="290" ht="25" customHeight="1" spans="1:9">
      <c r="A290" s="38" t="s">
        <v>94</v>
      </c>
      <c r="B290" s="39"/>
      <c r="C290" s="40"/>
      <c r="D290" s="38"/>
      <c r="E290" s="38"/>
      <c r="F290" s="38"/>
      <c r="G290" s="38"/>
      <c r="H290" s="38"/>
      <c r="I290" s="38"/>
    </row>
    <row r="291" ht="25" customHeight="1"/>
    <row r="294" ht="25" customHeight="1" spans="1:10">
      <c r="A294" s="39"/>
      <c r="B294" s="39"/>
      <c r="C294" s="40"/>
      <c r="D294" s="38"/>
      <c r="E294" s="38"/>
      <c r="F294" s="38"/>
      <c r="G294" s="38"/>
      <c r="H294" s="38"/>
      <c r="I294" s="38"/>
      <c r="J294" s="91"/>
    </row>
    <row r="295" ht="25" customHeight="1"/>
    <row r="296" ht="25" customHeight="1"/>
    <row r="298" customFormat="1" ht="25" customHeight="1" spans="1:10">
      <c r="A298" s="1"/>
      <c r="B298" s="2" t="s">
        <v>1</v>
      </c>
      <c r="C298" s="3"/>
      <c r="D298" s="3"/>
      <c r="E298" s="3"/>
      <c r="F298" s="3"/>
      <c r="G298" s="3"/>
      <c r="H298" s="3"/>
      <c r="I298" s="3"/>
      <c r="J298" s="83"/>
    </row>
    <row r="299" customFormat="1" ht="25" customHeight="1" spans="1:10">
      <c r="A299" s="4">
        <v>44982</v>
      </c>
      <c r="B299" s="5"/>
      <c r="C299" s="6"/>
      <c r="D299" s="7" t="s">
        <v>269</v>
      </c>
      <c r="E299" s="8"/>
      <c r="F299" s="9"/>
      <c r="G299" s="10"/>
      <c r="H299" s="11"/>
      <c r="I299" s="84" t="s">
        <v>3</v>
      </c>
      <c r="J299" s="85"/>
    </row>
    <row r="300" customFormat="1" ht="25" customHeight="1" spans="1:10">
      <c r="A300" s="12" t="s">
        <v>4</v>
      </c>
      <c r="B300" s="13" t="s">
        <v>5</v>
      </c>
      <c r="C300" s="14" t="s">
        <v>6</v>
      </c>
      <c r="D300" s="15" t="s">
        <v>7</v>
      </c>
      <c r="E300" s="14" t="s">
        <v>8</v>
      </c>
      <c r="F300" s="16" t="s">
        <v>9</v>
      </c>
      <c r="G300" s="17"/>
      <c r="H300" s="17"/>
      <c r="I300" s="86" t="s">
        <v>10</v>
      </c>
      <c r="J300" s="87"/>
    </row>
    <row r="301" customFormat="1" ht="25" customHeight="1" spans="1:10">
      <c r="A301" s="12"/>
      <c r="B301" s="13"/>
      <c r="C301" s="18"/>
      <c r="D301" s="19"/>
      <c r="E301" s="14"/>
      <c r="F301" s="20" t="s">
        <v>11</v>
      </c>
      <c r="G301" s="21" t="s">
        <v>12</v>
      </c>
      <c r="H301" s="22" t="s">
        <v>13</v>
      </c>
      <c r="I301" s="88"/>
      <c r="J301" s="87"/>
    </row>
    <row r="302" customFormat="1" ht="25" customHeight="1" spans="1:10">
      <c r="A302" s="23">
        <v>38</v>
      </c>
      <c r="B302" s="24" t="s">
        <v>139</v>
      </c>
      <c r="C302" s="20" t="s">
        <v>270</v>
      </c>
      <c r="D302" s="47" t="s">
        <v>271</v>
      </c>
      <c r="E302" s="57" t="s">
        <v>22</v>
      </c>
      <c r="F302" s="109">
        <v>1</v>
      </c>
      <c r="G302" s="114">
        <v>13704.42</v>
      </c>
      <c r="H302" s="113">
        <v>13704.42</v>
      </c>
      <c r="I302" s="92"/>
      <c r="J302" s="85"/>
    </row>
    <row r="303" customFormat="1" ht="25" customHeight="1" spans="1:10">
      <c r="A303" s="23"/>
      <c r="B303" s="24"/>
      <c r="C303" s="20" t="s">
        <v>18</v>
      </c>
      <c r="D303" s="47"/>
      <c r="E303" s="47"/>
      <c r="F303" s="109"/>
      <c r="G303" s="110"/>
      <c r="H303" s="111">
        <f>SUM(H302:H302)</f>
        <v>13704.42</v>
      </c>
      <c r="I303" s="92"/>
      <c r="J303" s="85"/>
    </row>
    <row r="304" customFormat="1" ht="25" customHeight="1" spans="1:10">
      <c r="A304" s="23"/>
      <c r="B304" s="33"/>
      <c r="C304" s="34" t="s">
        <v>62</v>
      </c>
      <c r="D304" s="47"/>
      <c r="E304" s="57"/>
      <c r="F304" s="58"/>
      <c r="G304" s="56"/>
      <c r="H304" s="53">
        <f>H303</f>
        <v>13704.42</v>
      </c>
      <c r="I304" s="90"/>
      <c r="J304" s="87"/>
    </row>
    <row r="305" customFormat="1" ht="25" customHeight="1" spans="1:10">
      <c r="A305" s="38" t="s">
        <v>94</v>
      </c>
      <c r="B305" s="39"/>
      <c r="C305" s="40"/>
      <c r="D305" s="38"/>
      <c r="E305" s="38"/>
      <c r="F305" s="38"/>
      <c r="G305" s="38"/>
      <c r="H305" s="38"/>
      <c r="I305" s="38"/>
      <c r="J305" s="91"/>
    </row>
    <row r="312" customFormat="1" ht="25" customHeight="1" spans="1:10">
      <c r="A312" s="1"/>
      <c r="B312" s="2" t="s">
        <v>1</v>
      </c>
      <c r="C312" s="3"/>
      <c r="D312" s="3"/>
      <c r="E312" s="3"/>
      <c r="F312" s="3"/>
      <c r="G312" s="3"/>
      <c r="H312" s="3"/>
      <c r="I312" s="3"/>
      <c r="J312" s="83"/>
    </row>
    <row r="313" customFormat="1" ht="25" customHeight="1" spans="1:10">
      <c r="A313" s="4">
        <v>44982</v>
      </c>
      <c r="B313" s="5"/>
      <c r="C313" s="6"/>
      <c r="D313" s="7" t="s">
        <v>272</v>
      </c>
      <c r="E313" s="8"/>
      <c r="F313" s="9"/>
      <c r="G313" s="10"/>
      <c r="H313" s="11"/>
      <c r="I313" s="84" t="s">
        <v>3</v>
      </c>
      <c r="J313" s="85"/>
    </row>
    <row r="314" customFormat="1" ht="25" customHeight="1" spans="1:10">
      <c r="A314" s="12" t="s">
        <v>4</v>
      </c>
      <c r="B314" s="13" t="s">
        <v>5</v>
      </c>
      <c r="C314" s="14" t="s">
        <v>6</v>
      </c>
      <c r="D314" s="15" t="s">
        <v>7</v>
      </c>
      <c r="E314" s="14" t="s">
        <v>8</v>
      </c>
      <c r="F314" s="16" t="s">
        <v>9</v>
      </c>
      <c r="G314" s="17"/>
      <c r="H314" s="17"/>
      <c r="I314" s="86" t="s">
        <v>10</v>
      </c>
      <c r="J314" s="87"/>
    </row>
    <row r="315" customFormat="1" ht="25" customHeight="1" spans="1:10">
      <c r="A315" s="12"/>
      <c r="B315" s="13"/>
      <c r="C315" s="18"/>
      <c r="D315" s="19"/>
      <c r="E315" s="14"/>
      <c r="F315" s="20" t="s">
        <v>11</v>
      </c>
      <c r="G315" s="21" t="s">
        <v>12</v>
      </c>
      <c r="H315" s="22" t="s">
        <v>13</v>
      </c>
      <c r="I315" s="88"/>
      <c r="J315" s="87"/>
    </row>
    <row r="316" customFormat="1" ht="25" customHeight="1" spans="1:10">
      <c r="A316" s="12">
        <v>3</v>
      </c>
      <c r="B316" s="158" t="s">
        <v>14</v>
      </c>
      <c r="C316" s="23" t="s">
        <v>157</v>
      </c>
      <c r="D316" s="108" t="s">
        <v>48</v>
      </c>
      <c r="E316" s="20" t="s">
        <v>17</v>
      </c>
      <c r="F316" s="20">
        <v>6.5</v>
      </c>
      <c r="G316" s="21">
        <v>14.81</v>
      </c>
      <c r="H316" s="22">
        <v>96.26</v>
      </c>
      <c r="I316" s="88"/>
      <c r="J316" s="85"/>
    </row>
    <row r="317" customFormat="1" ht="25" customHeight="1" spans="1:10">
      <c r="A317" s="12"/>
      <c r="B317" s="13"/>
      <c r="C317" s="20" t="s">
        <v>18</v>
      </c>
      <c r="D317" s="47"/>
      <c r="E317" s="47"/>
      <c r="F317" s="109"/>
      <c r="G317" s="110"/>
      <c r="H317" s="111">
        <f>SUM(H316:H316)</f>
        <v>96.26</v>
      </c>
      <c r="I317" s="88"/>
      <c r="J317" s="85"/>
    </row>
    <row r="318" customFormat="1" ht="25" customHeight="1" spans="1:10">
      <c r="A318" s="23">
        <v>52</v>
      </c>
      <c r="B318" s="24" t="s">
        <v>28</v>
      </c>
      <c r="C318" s="20" t="s">
        <v>273</v>
      </c>
      <c r="D318" s="47" t="s">
        <v>48</v>
      </c>
      <c r="E318" s="57" t="s">
        <v>42</v>
      </c>
      <c r="F318" s="109">
        <v>2</v>
      </c>
      <c r="G318" s="114">
        <v>34.41</v>
      </c>
      <c r="H318" s="113">
        <v>68.82</v>
      </c>
      <c r="I318" s="92"/>
      <c r="J318" s="85"/>
    </row>
    <row r="319" customFormat="1" ht="25" customHeight="1" spans="1:10">
      <c r="A319" s="23"/>
      <c r="B319" s="24"/>
      <c r="C319" s="20" t="s">
        <v>169</v>
      </c>
      <c r="D319" s="47" t="s">
        <v>251</v>
      </c>
      <c r="E319" s="57" t="s">
        <v>42</v>
      </c>
      <c r="F319" s="109">
        <v>1</v>
      </c>
      <c r="G319" s="114">
        <v>10.24</v>
      </c>
      <c r="H319" s="113">
        <v>10.24</v>
      </c>
      <c r="I319" s="92"/>
      <c r="J319" s="85"/>
    </row>
    <row r="320" customFormat="1" ht="25" customHeight="1" spans="1:10">
      <c r="A320" s="23"/>
      <c r="B320" s="24"/>
      <c r="C320" s="20" t="s">
        <v>169</v>
      </c>
      <c r="D320" s="47" t="s">
        <v>48</v>
      </c>
      <c r="E320" s="57" t="s">
        <v>42</v>
      </c>
      <c r="F320" s="109">
        <v>9</v>
      </c>
      <c r="G320" s="114">
        <v>19.92</v>
      </c>
      <c r="H320" s="113">
        <v>143.24</v>
      </c>
      <c r="I320" s="92"/>
      <c r="J320" s="85"/>
    </row>
    <row r="321" customFormat="1" ht="25" customHeight="1" spans="1:10">
      <c r="A321" s="23"/>
      <c r="B321" s="24"/>
      <c r="C321" s="20" t="s">
        <v>172</v>
      </c>
      <c r="D321" s="47" t="s">
        <v>48</v>
      </c>
      <c r="E321" s="57" t="s">
        <v>42</v>
      </c>
      <c r="F321" s="109">
        <v>1</v>
      </c>
      <c r="G321" s="114">
        <v>31.83</v>
      </c>
      <c r="H321" s="113">
        <v>31.83</v>
      </c>
      <c r="I321" s="92"/>
      <c r="J321" s="85"/>
    </row>
    <row r="322" customFormat="1" ht="25" customHeight="1" spans="1:10">
      <c r="A322" s="23"/>
      <c r="B322" s="24"/>
      <c r="C322" s="20" t="s">
        <v>54</v>
      </c>
      <c r="D322" s="47" t="s">
        <v>112</v>
      </c>
      <c r="E322" s="57" t="s">
        <v>42</v>
      </c>
      <c r="F322" s="109">
        <v>1</v>
      </c>
      <c r="G322" s="114">
        <v>61.58</v>
      </c>
      <c r="H322" s="113">
        <v>61.58</v>
      </c>
      <c r="I322" s="92"/>
      <c r="J322" s="85"/>
    </row>
    <row r="323" customFormat="1" ht="25" customHeight="1" spans="1:10">
      <c r="A323" s="23"/>
      <c r="B323" s="24"/>
      <c r="C323" s="20" t="s">
        <v>174</v>
      </c>
      <c r="D323" s="47" t="s">
        <v>274</v>
      </c>
      <c r="E323" s="57" t="s">
        <v>42</v>
      </c>
      <c r="F323" s="109">
        <v>1</v>
      </c>
      <c r="G323" s="114">
        <v>38.91</v>
      </c>
      <c r="H323" s="113">
        <v>38.91</v>
      </c>
      <c r="I323" s="92"/>
      <c r="J323" s="85"/>
    </row>
    <row r="324" customFormat="1" ht="25" customHeight="1" spans="1:10">
      <c r="A324" s="23"/>
      <c r="B324" s="24"/>
      <c r="C324" s="20" t="s">
        <v>18</v>
      </c>
      <c r="D324" s="47"/>
      <c r="E324" s="47"/>
      <c r="F324" s="109"/>
      <c r="G324" s="110"/>
      <c r="H324" s="111">
        <f>SUM(H318:H323)</f>
        <v>354.62</v>
      </c>
      <c r="I324" s="92"/>
      <c r="J324" s="85"/>
    </row>
    <row r="325" customFormat="1" ht="25" customHeight="1" spans="1:10">
      <c r="A325" s="23"/>
      <c r="B325" s="33"/>
      <c r="C325" s="34" t="s">
        <v>62</v>
      </c>
      <c r="D325" s="47"/>
      <c r="E325" s="57"/>
      <c r="F325" s="58"/>
      <c r="G325" s="56"/>
      <c r="H325" s="53">
        <f>H317+H324</f>
        <v>450.88</v>
      </c>
      <c r="I325" s="90"/>
      <c r="J325" s="87"/>
    </row>
    <row r="326" customFormat="1" ht="25" customHeight="1" spans="1:10">
      <c r="A326" s="38" t="s">
        <v>94</v>
      </c>
      <c r="B326" s="39"/>
      <c r="C326" s="40"/>
      <c r="D326" s="38"/>
      <c r="E326" s="38"/>
      <c r="F326" s="38"/>
      <c r="G326" s="38"/>
      <c r="H326" s="38"/>
      <c r="I326" s="38"/>
      <c r="J326" s="91"/>
    </row>
    <row r="332" customFormat="1" ht="25" customHeight="1" spans="1:10">
      <c r="A332" s="1"/>
      <c r="B332" s="2" t="s">
        <v>1</v>
      </c>
      <c r="C332" s="3"/>
      <c r="D332" s="3"/>
      <c r="E332" s="3"/>
      <c r="F332" s="3"/>
      <c r="G332" s="3"/>
      <c r="H332" s="3"/>
      <c r="I332" s="3"/>
      <c r="J332" s="83"/>
    </row>
    <row r="333" customFormat="1" ht="25" customHeight="1" spans="1:10">
      <c r="A333" s="4">
        <v>44982</v>
      </c>
      <c r="B333" s="5"/>
      <c r="C333" s="6"/>
      <c r="D333" s="7" t="s">
        <v>132</v>
      </c>
      <c r="E333" s="8"/>
      <c r="F333" s="9"/>
      <c r="G333" s="10"/>
      <c r="H333" s="11"/>
      <c r="I333" s="84" t="s">
        <v>3</v>
      </c>
      <c r="J333" s="85"/>
    </row>
    <row r="334" customFormat="1" ht="25" customHeight="1" spans="1:10">
      <c r="A334" s="12" t="s">
        <v>4</v>
      </c>
      <c r="B334" s="13" t="s">
        <v>5</v>
      </c>
      <c r="C334" s="14" t="s">
        <v>6</v>
      </c>
      <c r="D334" s="15" t="s">
        <v>7</v>
      </c>
      <c r="E334" s="14" t="s">
        <v>8</v>
      </c>
      <c r="F334" s="16" t="s">
        <v>9</v>
      </c>
      <c r="G334" s="17"/>
      <c r="H334" s="17"/>
      <c r="I334" s="86" t="s">
        <v>10</v>
      </c>
      <c r="J334" s="87"/>
    </row>
    <row r="335" customFormat="1" ht="25" customHeight="1" spans="1:10">
      <c r="A335" s="12"/>
      <c r="B335" s="13"/>
      <c r="C335" s="18"/>
      <c r="D335" s="19"/>
      <c r="E335" s="14"/>
      <c r="F335" s="20" t="s">
        <v>11</v>
      </c>
      <c r="G335" s="21" t="s">
        <v>12</v>
      </c>
      <c r="H335" s="22" t="s">
        <v>13</v>
      </c>
      <c r="I335" s="88"/>
      <c r="J335" s="87"/>
    </row>
    <row r="336" customFormat="1" ht="25" customHeight="1" spans="1:10">
      <c r="A336" s="12">
        <v>3</v>
      </c>
      <c r="B336" s="158" t="s">
        <v>14</v>
      </c>
      <c r="C336" s="23" t="s">
        <v>65</v>
      </c>
      <c r="D336" s="108" t="s">
        <v>223</v>
      </c>
      <c r="E336" s="20" t="s">
        <v>67</v>
      </c>
      <c r="F336" s="20">
        <v>0.01932</v>
      </c>
      <c r="G336" s="21">
        <v>9429.089</v>
      </c>
      <c r="H336" s="22">
        <v>182.17</v>
      </c>
      <c r="I336" s="88"/>
      <c r="J336" s="85"/>
    </row>
    <row r="337" customFormat="1" ht="25" customHeight="1" spans="1:10">
      <c r="A337" s="12"/>
      <c r="B337" s="158"/>
      <c r="C337" s="23" t="s">
        <v>65</v>
      </c>
      <c r="D337" s="108" t="s">
        <v>97</v>
      </c>
      <c r="E337" s="20" t="s">
        <v>67</v>
      </c>
      <c r="F337" s="27">
        <v>0.00924</v>
      </c>
      <c r="G337" s="125">
        <v>9056.277</v>
      </c>
      <c r="H337" s="126">
        <v>83.68</v>
      </c>
      <c r="I337" s="88"/>
      <c r="J337" s="85"/>
    </row>
    <row r="338" customFormat="1" ht="25" customHeight="1" spans="1:10">
      <c r="A338" s="12"/>
      <c r="B338" s="158"/>
      <c r="C338" s="23" t="s">
        <v>65</v>
      </c>
      <c r="D338" s="108" t="s">
        <v>134</v>
      </c>
      <c r="E338" s="20" t="s">
        <v>67</v>
      </c>
      <c r="F338" s="27">
        <v>0.1957</v>
      </c>
      <c r="G338" s="125">
        <v>8908.5335</v>
      </c>
      <c r="H338" s="126">
        <v>1743.4</v>
      </c>
      <c r="I338" s="88"/>
      <c r="J338" s="85"/>
    </row>
    <row r="339" customFormat="1" ht="25" customHeight="1" spans="1:10">
      <c r="A339" s="12"/>
      <c r="B339" s="158"/>
      <c r="C339" s="23" t="s">
        <v>155</v>
      </c>
      <c r="D339" s="108" t="s">
        <v>275</v>
      </c>
      <c r="E339" s="20" t="s">
        <v>17</v>
      </c>
      <c r="F339" s="27">
        <v>1.25</v>
      </c>
      <c r="G339" s="125">
        <v>28.512</v>
      </c>
      <c r="H339" s="126">
        <v>35.64</v>
      </c>
      <c r="I339" s="88"/>
      <c r="J339" s="85"/>
    </row>
    <row r="340" customFormat="1" ht="25" customHeight="1" spans="1:10">
      <c r="A340" s="12"/>
      <c r="B340" s="13"/>
      <c r="C340" s="20" t="s">
        <v>18</v>
      </c>
      <c r="D340" s="47"/>
      <c r="E340" s="47"/>
      <c r="F340" s="109"/>
      <c r="G340" s="110"/>
      <c r="H340" s="111">
        <f>SUM(H336:H339)</f>
        <v>2044.89</v>
      </c>
      <c r="I340" s="88"/>
      <c r="J340" s="85"/>
    </row>
    <row r="341" customFormat="1" ht="25" customHeight="1" spans="1:10">
      <c r="A341" s="23">
        <v>38</v>
      </c>
      <c r="B341" s="24" t="s">
        <v>139</v>
      </c>
      <c r="C341" s="20" t="s">
        <v>23</v>
      </c>
      <c r="D341" s="47" t="s">
        <v>259</v>
      </c>
      <c r="E341" s="57" t="s">
        <v>22</v>
      </c>
      <c r="F341" s="109">
        <v>1</v>
      </c>
      <c r="G341" s="114">
        <v>1575.22</v>
      </c>
      <c r="H341" s="113">
        <v>1575.22</v>
      </c>
      <c r="I341" s="92"/>
      <c r="J341" s="85"/>
    </row>
    <row r="342" customFormat="1" ht="25" customHeight="1" spans="1:10">
      <c r="A342" s="23"/>
      <c r="B342" s="24"/>
      <c r="C342" s="20" t="s">
        <v>18</v>
      </c>
      <c r="D342" s="47"/>
      <c r="E342" s="47"/>
      <c r="F342" s="109"/>
      <c r="G342" s="110"/>
      <c r="H342" s="111">
        <f>SUM(H341:H341)</f>
        <v>1575.22</v>
      </c>
      <c r="I342" s="92"/>
      <c r="J342" s="85"/>
    </row>
    <row r="343" customFormat="1" ht="25" customHeight="1" spans="1:10">
      <c r="A343" s="23">
        <v>52</v>
      </c>
      <c r="B343" s="24" t="s">
        <v>28</v>
      </c>
      <c r="C343" s="20" t="s">
        <v>49</v>
      </c>
      <c r="D343" s="47" t="s">
        <v>50</v>
      </c>
      <c r="E343" s="57" t="s">
        <v>42</v>
      </c>
      <c r="F343" s="109">
        <v>6</v>
      </c>
      <c r="G343" s="114">
        <v>4.888</v>
      </c>
      <c r="H343" s="113">
        <v>29.33</v>
      </c>
      <c r="I343" s="92"/>
      <c r="J343" s="85"/>
    </row>
    <row r="344" customFormat="1" ht="25" customHeight="1" spans="1:10">
      <c r="A344" s="23"/>
      <c r="B344" s="24"/>
      <c r="C344" s="20" t="s">
        <v>49</v>
      </c>
      <c r="D344" s="47" t="s">
        <v>51</v>
      </c>
      <c r="E344" s="57" t="s">
        <v>42</v>
      </c>
      <c r="F344" s="109">
        <v>8</v>
      </c>
      <c r="G344" s="114">
        <v>9.74</v>
      </c>
      <c r="H344" s="113">
        <v>77.93</v>
      </c>
      <c r="I344" s="92"/>
      <c r="J344" s="85"/>
    </row>
    <row r="345" customFormat="1" ht="25" customHeight="1" spans="1:10">
      <c r="A345" s="23"/>
      <c r="B345" s="24"/>
      <c r="C345" s="20" t="s">
        <v>52</v>
      </c>
      <c r="D345" s="47" t="s">
        <v>53</v>
      </c>
      <c r="E345" s="57" t="s">
        <v>42</v>
      </c>
      <c r="F345" s="109">
        <v>2</v>
      </c>
      <c r="G345" s="114">
        <v>17.156</v>
      </c>
      <c r="H345" s="113">
        <v>34.31</v>
      </c>
      <c r="I345" s="92"/>
      <c r="J345" s="85"/>
    </row>
    <row r="346" customFormat="1" ht="25" customHeight="1" spans="1:10">
      <c r="A346" s="23"/>
      <c r="B346" s="24"/>
      <c r="C346" s="20" t="s">
        <v>165</v>
      </c>
      <c r="D346" s="47" t="s">
        <v>50</v>
      </c>
      <c r="E346" s="57" t="s">
        <v>42</v>
      </c>
      <c r="F346" s="109">
        <v>2</v>
      </c>
      <c r="G346" s="114">
        <v>14.3</v>
      </c>
      <c r="H346" s="113">
        <v>28.6</v>
      </c>
      <c r="I346" s="92"/>
      <c r="J346" s="85"/>
    </row>
    <row r="347" customFormat="1" ht="25" customHeight="1" spans="1:10">
      <c r="A347" s="23"/>
      <c r="B347" s="24"/>
      <c r="C347" s="20" t="s">
        <v>201</v>
      </c>
      <c r="D347" s="47" t="s">
        <v>51</v>
      </c>
      <c r="E347" s="57" t="s">
        <v>42</v>
      </c>
      <c r="F347" s="109">
        <v>25</v>
      </c>
      <c r="G347" s="114">
        <v>11.946</v>
      </c>
      <c r="H347" s="113">
        <v>298.67</v>
      </c>
      <c r="I347" s="92"/>
      <c r="J347" s="85"/>
    </row>
    <row r="348" customFormat="1" ht="25" customHeight="1" spans="1:10">
      <c r="A348" s="23"/>
      <c r="B348" s="24"/>
      <c r="C348" s="20" t="s">
        <v>201</v>
      </c>
      <c r="D348" s="47" t="s">
        <v>222</v>
      </c>
      <c r="E348" s="57" t="s">
        <v>42</v>
      </c>
      <c r="F348" s="109">
        <v>3</v>
      </c>
      <c r="G348" s="114">
        <v>7.52</v>
      </c>
      <c r="H348" s="113">
        <v>22.57</v>
      </c>
      <c r="I348" s="92"/>
      <c r="J348" s="85"/>
    </row>
    <row r="349" customFormat="1" ht="25" customHeight="1" spans="1:10">
      <c r="A349" s="23"/>
      <c r="B349" s="24"/>
      <c r="C349" s="20" t="s">
        <v>201</v>
      </c>
      <c r="D349" s="47" t="s">
        <v>276</v>
      </c>
      <c r="E349" s="57" t="s">
        <v>42</v>
      </c>
      <c r="F349" s="109">
        <v>12</v>
      </c>
      <c r="G349" s="114">
        <v>11.95</v>
      </c>
      <c r="H349" s="113">
        <v>143.36</v>
      </c>
      <c r="I349" s="92"/>
      <c r="J349" s="85"/>
    </row>
    <row r="350" customFormat="1" ht="25" customHeight="1" spans="1:10">
      <c r="A350" s="23"/>
      <c r="B350" s="24"/>
      <c r="C350" s="20" t="s">
        <v>183</v>
      </c>
      <c r="D350" s="47" t="s">
        <v>58</v>
      </c>
      <c r="E350" s="57" t="s">
        <v>42</v>
      </c>
      <c r="F350" s="109">
        <v>1</v>
      </c>
      <c r="G350" s="114">
        <v>3.19</v>
      </c>
      <c r="H350" s="113">
        <v>3.19</v>
      </c>
      <c r="I350" s="92"/>
      <c r="J350" s="85"/>
    </row>
    <row r="351" customFormat="1" ht="25" customHeight="1" spans="1:10">
      <c r="A351" s="23"/>
      <c r="B351" s="24"/>
      <c r="C351" s="20" t="s">
        <v>185</v>
      </c>
      <c r="D351" s="47" t="s">
        <v>187</v>
      </c>
      <c r="E351" s="57" t="s">
        <v>42</v>
      </c>
      <c r="F351" s="109">
        <v>2</v>
      </c>
      <c r="G351" s="114">
        <v>7.315</v>
      </c>
      <c r="H351" s="113">
        <v>14.63</v>
      </c>
      <c r="I351" s="92"/>
      <c r="J351" s="85"/>
    </row>
    <row r="352" customFormat="1" ht="25" customHeight="1" spans="1:10">
      <c r="A352" s="23"/>
      <c r="B352" s="24"/>
      <c r="C352" s="20" t="s">
        <v>191</v>
      </c>
      <c r="D352" s="47" t="s">
        <v>58</v>
      </c>
      <c r="E352" s="57" t="s">
        <v>42</v>
      </c>
      <c r="F352" s="109">
        <v>2</v>
      </c>
      <c r="G352" s="114">
        <v>2.035</v>
      </c>
      <c r="H352" s="113">
        <v>4.07</v>
      </c>
      <c r="I352" s="92"/>
      <c r="J352" s="85"/>
    </row>
    <row r="353" customFormat="1" ht="25" customHeight="1" spans="1:10">
      <c r="A353" s="23"/>
      <c r="B353" s="24"/>
      <c r="C353" s="20" t="s">
        <v>277</v>
      </c>
      <c r="D353" s="47" t="s">
        <v>189</v>
      </c>
      <c r="E353" s="57" t="s">
        <v>42</v>
      </c>
      <c r="F353" s="109">
        <v>2</v>
      </c>
      <c r="G353" s="114">
        <v>6.23</v>
      </c>
      <c r="H353" s="113">
        <v>12.46</v>
      </c>
      <c r="I353" s="92"/>
      <c r="J353" s="85"/>
    </row>
    <row r="354" customFormat="1" ht="25" customHeight="1" spans="1:10">
      <c r="A354" s="23"/>
      <c r="B354" s="24"/>
      <c r="C354" s="20" t="s">
        <v>175</v>
      </c>
      <c r="D354" s="47" t="s">
        <v>51</v>
      </c>
      <c r="E354" s="57" t="s">
        <v>42</v>
      </c>
      <c r="F354" s="109">
        <v>2</v>
      </c>
      <c r="G354" s="114">
        <v>17.015</v>
      </c>
      <c r="H354" s="113">
        <v>34.03</v>
      </c>
      <c r="I354" s="92"/>
      <c r="J354" s="85"/>
    </row>
    <row r="355" customFormat="1" ht="25" customHeight="1" spans="1:10">
      <c r="A355" s="23"/>
      <c r="B355" s="24"/>
      <c r="C355" s="20" t="s">
        <v>18</v>
      </c>
      <c r="D355" s="47"/>
      <c r="E355" s="47"/>
      <c r="F355" s="109"/>
      <c r="G355" s="110"/>
      <c r="H355" s="111">
        <f>SUM(H343:H354)</f>
        <v>703.15</v>
      </c>
      <c r="I355" s="92"/>
      <c r="J355" s="85"/>
    </row>
    <row r="356" customFormat="1" ht="25" customHeight="1" spans="1:10">
      <c r="A356" s="23"/>
      <c r="B356" s="24"/>
      <c r="C356" s="20" t="s">
        <v>100</v>
      </c>
      <c r="D356" s="47" t="s">
        <v>58</v>
      </c>
      <c r="E356" s="57" t="s">
        <v>42</v>
      </c>
      <c r="F356" s="109">
        <v>3</v>
      </c>
      <c r="G356" s="114">
        <v>25.123</v>
      </c>
      <c r="H356" s="113">
        <v>75.37</v>
      </c>
      <c r="I356" s="92"/>
      <c r="J356" s="85"/>
    </row>
    <row r="357" customFormat="1" ht="25" customHeight="1" spans="1:10">
      <c r="A357" s="23"/>
      <c r="B357" s="24"/>
      <c r="C357" s="20" t="s">
        <v>18</v>
      </c>
      <c r="D357" s="47"/>
      <c r="E357" s="47"/>
      <c r="F357" s="109"/>
      <c r="G357" s="110"/>
      <c r="H357" s="111">
        <f>H356</f>
        <v>75.37</v>
      </c>
      <c r="I357" s="92"/>
      <c r="J357" s="85"/>
    </row>
    <row r="358" customFormat="1" ht="25" customHeight="1" spans="1:10">
      <c r="A358" s="23"/>
      <c r="B358" s="33"/>
      <c r="C358" s="34" t="s">
        <v>62</v>
      </c>
      <c r="D358" s="47"/>
      <c r="E358" s="57"/>
      <c r="F358" s="58"/>
      <c r="G358" s="56"/>
      <c r="H358" s="53">
        <f>H340+H342+H355+H357</f>
        <v>4398.63</v>
      </c>
      <c r="I358" s="90"/>
      <c r="J358" s="87"/>
    </row>
    <row r="359" customFormat="1" ht="25" customHeight="1" spans="1:10">
      <c r="A359" s="38" t="s">
        <v>94</v>
      </c>
      <c r="B359" s="39"/>
      <c r="C359" s="40"/>
      <c r="D359" s="38"/>
      <c r="E359" s="38"/>
      <c r="F359" s="38"/>
      <c r="G359" s="38"/>
      <c r="H359" s="38"/>
      <c r="I359" s="38"/>
      <c r="J359" s="91"/>
    </row>
    <row r="363" ht="25" customHeight="1" spans="1:10">
      <c r="A363" s="1"/>
      <c r="B363" s="2" t="s">
        <v>1</v>
      </c>
      <c r="C363" s="3"/>
      <c r="D363" s="3"/>
      <c r="E363" s="3"/>
      <c r="F363" s="3"/>
      <c r="G363" s="3"/>
      <c r="H363" s="3"/>
      <c r="I363" s="3"/>
      <c r="J363" s="83"/>
    </row>
    <row r="364" ht="25" customHeight="1" spans="1:10">
      <c r="A364" s="4">
        <v>44982</v>
      </c>
      <c r="B364" s="5"/>
      <c r="C364" s="6"/>
      <c r="D364" s="7" t="s">
        <v>136</v>
      </c>
      <c r="E364" s="8"/>
      <c r="F364" s="9"/>
      <c r="G364" s="10"/>
      <c r="H364" s="11"/>
      <c r="I364" s="84" t="s">
        <v>3</v>
      </c>
      <c r="J364" s="85"/>
    </row>
    <row r="365" ht="25" customHeight="1" spans="1:10">
      <c r="A365" s="12" t="s">
        <v>4</v>
      </c>
      <c r="B365" s="13" t="s">
        <v>5</v>
      </c>
      <c r="C365" s="14" t="s">
        <v>6</v>
      </c>
      <c r="D365" s="15" t="s">
        <v>7</v>
      </c>
      <c r="E365" s="14" t="s">
        <v>8</v>
      </c>
      <c r="F365" s="16" t="s">
        <v>9</v>
      </c>
      <c r="G365" s="17"/>
      <c r="H365" s="17"/>
      <c r="I365" s="86" t="s">
        <v>10</v>
      </c>
      <c r="J365" s="87"/>
    </row>
    <row r="366" ht="25" customHeight="1" spans="1:10">
      <c r="A366" s="12"/>
      <c r="B366" s="13"/>
      <c r="C366" s="18"/>
      <c r="D366" s="19"/>
      <c r="E366" s="14"/>
      <c r="F366" s="20" t="s">
        <v>11</v>
      </c>
      <c r="G366" s="21" t="s">
        <v>12</v>
      </c>
      <c r="H366" s="22" t="s">
        <v>13</v>
      </c>
      <c r="I366" s="88"/>
      <c r="J366" s="87"/>
    </row>
    <row r="367" ht="25" customHeight="1" spans="1:10">
      <c r="A367" s="12">
        <v>3</v>
      </c>
      <c r="B367" s="158" t="s">
        <v>14</v>
      </c>
      <c r="C367" s="23" t="s">
        <v>157</v>
      </c>
      <c r="D367" s="108" t="s">
        <v>230</v>
      </c>
      <c r="E367" s="20" t="s">
        <v>17</v>
      </c>
      <c r="F367" s="20">
        <v>64</v>
      </c>
      <c r="G367" s="21">
        <v>44.3981</v>
      </c>
      <c r="H367" s="22">
        <v>2841.48</v>
      </c>
      <c r="I367" s="88"/>
      <c r="J367" s="85"/>
    </row>
    <row r="368" ht="25" customHeight="1" spans="1:10">
      <c r="A368" s="12"/>
      <c r="B368" s="13"/>
      <c r="C368" s="20" t="s">
        <v>18</v>
      </c>
      <c r="D368" s="47"/>
      <c r="E368" s="47"/>
      <c r="F368" s="109"/>
      <c r="G368" s="110"/>
      <c r="H368" s="111">
        <f>SUM(H367:H367)</f>
        <v>2841.48</v>
      </c>
      <c r="I368" s="88"/>
      <c r="J368" s="85"/>
    </row>
    <row r="369" ht="25" customHeight="1" spans="1:10">
      <c r="A369" s="23">
        <v>38</v>
      </c>
      <c r="B369" s="24" t="s">
        <v>139</v>
      </c>
      <c r="C369" s="20" t="s">
        <v>23</v>
      </c>
      <c r="D369" s="47" t="s">
        <v>258</v>
      </c>
      <c r="E369" s="57" t="s">
        <v>22</v>
      </c>
      <c r="F369" s="109">
        <v>1</v>
      </c>
      <c r="G369" s="114">
        <v>287.61</v>
      </c>
      <c r="H369" s="113">
        <v>287.61</v>
      </c>
      <c r="I369" s="92"/>
      <c r="J369" s="85"/>
    </row>
    <row r="370" ht="25" customHeight="1" spans="1:10">
      <c r="A370" s="23"/>
      <c r="B370" s="24"/>
      <c r="C370" s="20" t="s">
        <v>278</v>
      </c>
      <c r="D370" s="47" t="s">
        <v>279</v>
      </c>
      <c r="E370" s="57" t="s">
        <v>42</v>
      </c>
      <c r="F370" s="109">
        <v>3</v>
      </c>
      <c r="G370" s="114">
        <v>974.38</v>
      </c>
      <c r="H370" s="113">
        <v>2923.14</v>
      </c>
      <c r="I370" s="92"/>
      <c r="J370" s="85"/>
    </row>
    <row r="371" ht="25" customHeight="1" spans="1:10">
      <c r="A371" s="23"/>
      <c r="B371" s="24"/>
      <c r="C371" s="20" t="s">
        <v>280</v>
      </c>
      <c r="D371" s="47" t="s">
        <v>281</v>
      </c>
      <c r="E371" s="57" t="s">
        <v>42</v>
      </c>
      <c r="F371" s="109">
        <v>30</v>
      </c>
      <c r="G371" s="114">
        <v>14.159</v>
      </c>
      <c r="H371" s="113">
        <v>424.78</v>
      </c>
      <c r="I371" s="92"/>
      <c r="J371" s="85"/>
    </row>
    <row r="372" ht="25" customHeight="1" spans="1:10">
      <c r="A372" s="23"/>
      <c r="B372" s="24"/>
      <c r="C372" s="20" t="s">
        <v>282</v>
      </c>
      <c r="D372" s="47" t="s">
        <v>283</v>
      </c>
      <c r="E372" s="57" t="s">
        <v>42</v>
      </c>
      <c r="F372" s="109">
        <v>4</v>
      </c>
      <c r="G372" s="114">
        <v>713.32</v>
      </c>
      <c r="H372" s="113">
        <v>2853.28</v>
      </c>
      <c r="I372" s="92"/>
      <c r="J372" s="85"/>
    </row>
    <row r="373" ht="25" customHeight="1" spans="1:10">
      <c r="A373" s="23"/>
      <c r="B373" s="24"/>
      <c r="C373" s="20" t="s">
        <v>284</v>
      </c>
      <c r="D373" s="47" t="s">
        <v>189</v>
      </c>
      <c r="E373" s="57" t="s">
        <v>42</v>
      </c>
      <c r="F373" s="109">
        <v>1</v>
      </c>
      <c r="G373" s="114">
        <v>1087.32</v>
      </c>
      <c r="H373" s="113">
        <v>1087.32</v>
      </c>
      <c r="I373" s="92"/>
      <c r="J373" s="85"/>
    </row>
    <row r="374" ht="25" customHeight="1" spans="1:10">
      <c r="A374" s="23"/>
      <c r="B374" s="24"/>
      <c r="C374" s="20" t="s">
        <v>284</v>
      </c>
      <c r="D374" s="47" t="s">
        <v>71</v>
      </c>
      <c r="E374" s="57" t="s">
        <v>42</v>
      </c>
      <c r="F374" s="109">
        <v>1</v>
      </c>
      <c r="G374" s="114">
        <v>1411</v>
      </c>
      <c r="H374" s="113">
        <v>1411</v>
      </c>
      <c r="I374" s="92"/>
      <c r="J374" s="85"/>
    </row>
    <row r="375" ht="25" customHeight="1" spans="1:10">
      <c r="A375" s="23"/>
      <c r="B375" s="24"/>
      <c r="C375" s="20" t="s">
        <v>285</v>
      </c>
      <c r="D375" s="47" t="s">
        <v>189</v>
      </c>
      <c r="E375" s="57" t="s">
        <v>42</v>
      </c>
      <c r="F375" s="109">
        <v>1</v>
      </c>
      <c r="G375" s="114">
        <v>1163.72</v>
      </c>
      <c r="H375" s="113">
        <v>1163.72</v>
      </c>
      <c r="I375" s="92"/>
      <c r="J375" s="85"/>
    </row>
    <row r="376" ht="25" customHeight="1" spans="1:10">
      <c r="A376" s="23"/>
      <c r="B376" s="24"/>
      <c r="C376" s="20" t="s">
        <v>18</v>
      </c>
      <c r="D376" s="47"/>
      <c r="E376" s="47"/>
      <c r="F376" s="109"/>
      <c r="G376" s="110"/>
      <c r="H376" s="111">
        <f>SUM(H369:H375)</f>
        <v>10150.85</v>
      </c>
      <c r="I376" s="92"/>
      <c r="J376" s="85"/>
    </row>
    <row r="377" ht="25" customHeight="1" spans="1:10">
      <c r="A377" s="23">
        <v>52</v>
      </c>
      <c r="B377" s="24" t="s">
        <v>28</v>
      </c>
      <c r="C377" s="20" t="s">
        <v>168</v>
      </c>
      <c r="D377" s="47" t="s">
        <v>230</v>
      </c>
      <c r="E377" s="57" t="s">
        <v>42</v>
      </c>
      <c r="F377" s="109">
        <v>4</v>
      </c>
      <c r="G377" s="114">
        <v>81.695</v>
      </c>
      <c r="H377" s="113">
        <v>326.78</v>
      </c>
      <c r="I377" s="92"/>
      <c r="J377" s="85"/>
    </row>
    <row r="378" ht="25" customHeight="1" spans="1:10">
      <c r="A378" s="23"/>
      <c r="B378" s="24"/>
      <c r="C378" s="20" t="s">
        <v>18</v>
      </c>
      <c r="D378" s="47"/>
      <c r="E378" s="47"/>
      <c r="F378" s="109"/>
      <c r="G378" s="110"/>
      <c r="H378" s="111">
        <f>H377</f>
        <v>326.78</v>
      </c>
      <c r="I378" s="92"/>
      <c r="J378" s="85"/>
    </row>
    <row r="379" ht="25" customHeight="1" spans="1:10">
      <c r="A379" s="23"/>
      <c r="B379" s="33"/>
      <c r="C379" s="34" t="s">
        <v>62</v>
      </c>
      <c r="D379" s="47"/>
      <c r="E379" s="57"/>
      <c r="F379" s="58"/>
      <c r="G379" s="56"/>
      <c r="H379" s="53">
        <f>H368+H376+H378</f>
        <v>13319.11</v>
      </c>
      <c r="I379" s="90"/>
      <c r="J379" s="87"/>
    </row>
    <row r="380" ht="25" customHeight="1" spans="1:10">
      <c r="A380" s="38" t="s">
        <v>94</v>
      </c>
      <c r="B380" s="39"/>
      <c r="C380" s="40"/>
      <c r="D380" s="38"/>
      <c r="E380" s="38"/>
      <c r="F380" s="38"/>
      <c r="G380" s="38"/>
      <c r="H380" s="38"/>
      <c r="I380" s="38"/>
      <c r="J380" s="91"/>
    </row>
    <row r="381" ht="25" customHeight="1"/>
    <row r="382" ht="25" customHeight="1"/>
    <row r="383" ht="25" customHeight="1"/>
    <row r="384" ht="25" customHeight="1" spans="1:11">
      <c r="A384" t="s">
        <v>0</v>
      </c>
      <c r="C384" s="129" t="s">
        <v>140</v>
      </c>
      <c r="D384" s="129"/>
      <c r="E384" s="129"/>
      <c r="F384" s="129"/>
      <c r="G384" s="129"/>
      <c r="H384" s="129"/>
      <c r="I384" s="129"/>
      <c r="J384" s="129"/>
      <c r="K384" s="129"/>
    </row>
    <row r="385" ht="25" customHeight="1" spans="1:10">
      <c r="A385" s="130">
        <v>44982</v>
      </c>
      <c r="B385" s="130"/>
      <c r="C385" s="130"/>
      <c r="D385" s="131"/>
      <c r="E385" s="132"/>
      <c r="F385" s="133"/>
      <c r="G385" s="134"/>
      <c r="H385" s="134"/>
      <c r="I385" s="147" t="s">
        <v>3</v>
      </c>
      <c r="J385" s="148" t="s">
        <v>0</v>
      </c>
    </row>
    <row r="386" ht="25" customHeight="1" spans="1:10">
      <c r="A386" s="135" t="s">
        <v>4</v>
      </c>
      <c r="B386" s="136" t="s">
        <v>5</v>
      </c>
      <c r="C386" s="71" t="s">
        <v>6</v>
      </c>
      <c r="D386" s="71" t="s">
        <v>7</v>
      </c>
      <c r="E386" s="71" t="s">
        <v>8</v>
      </c>
      <c r="F386" s="72" t="s">
        <v>141</v>
      </c>
      <c r="G386" s="73"/>
      <c r="H386" s="137"/>
      <c r="I386" s="149" t="s">
        <v>142</v>
      </c>
      <c r="J386" s="150"/>
    </row>
    <row r="387" ht="25" customHeight="1" spans="1:10">
      <c r="A387" s="138"/>
      <c r="B387" s="139"/>
      <c r="C387" s="75"/>
      <c r="D387" s="75"/>
      <c r="E387" s="75"/>
      <c r="F387" s="76" t="s">
        <v>11</v>
      </c>
      <c r="G387" s="140" t="s">
        <v>12</v>
      </c>
      <c r="H387" s="140" t="s">
        <v>13</v>
      </c>
      <c r="I387" s="151"/>
      <c r="J387" s="152"/>
    </row>
    <row r="388" ht="25" customHeight="1" spans="1:10">
      <c r="A388" s="138">
        <v>3</v>
      </c>
      <c r="B388" s="141" t="s">
        <v>14</v>
      </c>
      <c r="C388" s="81" t="s">
        <v>286</v>
      </c>
      <c r="D388" s="75"/>
      <c r="E388" s="75"/>
      <c r="F388" s="76"/>
      <c r="G388" s="140"/>
      <c r="H388" s="78">
        <v>16544.7</v>
      </c>
      <c r="I388" s="250" t="s">
        <v>287</v>
      </c>
      <c r="J388" s="251"/>
    </row>
    <row r="389" ht="25" customHeight="1" spans="1:10">
      <c r="A389" s="68">
        <v>38</v>
      </c>
      <c r="B389" s="112" t="s">
        <v>139</v>
      </c>
      <c r="C389" s="80" t="s">
        <v>288</v>
      </c>
      <c r="D389" s="70"/>
      <c r="E389" s="70"/>
      <c r="F389" s="76"/>
      <c r="G389" s="140"/>
      <c r="H389" s="78">
        <v>384398.22</v>
      </c>
      <c r="I389" s="168" t="s">
        <v>289</v>
      </c>
      <c r="J389" s="235"/>
    </row>
    <row r="390" ht="25" customHeight="1" spans="1:10">
      <c r="A390" s="68">
        <v>52</v>
      </c>
      <c r="B390" s="112" t="s">
        <v>28</v>
      </c>
      <c r="C390" s="80" t="s">
        <v>290</v>
      </c>
      <c r="D390" s="70"/>
      <c r="E390" s="70"/>
      <c r="F390" s="76"/>
      <c r="G390" s="140"/>
      <c r="H390" s="78">
        <v>2245.31</v>
      </c>
      <c r="I390" s="234" t="s">
        <v>291</v>
      </c>
      <c r="J390" s="235"/>
    </row>
    <row r="391" ht="25" customHeight="1" spans="1:10">
      <c r="A391" s="80">
        <v>44</v>
      </c>
      <c r="B391" s="112" t="s">
        <v>56</v>
      </c>
      <c r="C391" s="76" t="s">
        <v>292</v>
      </c>
      <c r="D391" s="76"/>
      <c r="E391" s="76"/>
      <c r="F391" s="76"/>
      <c r="G391" s="140"/>
      <c r="H391" s="78">
        <v>31726.37</v>
      </c>
      <c r="I391" s="234" t="s">
        <v>291</v>
      </c>
      <c r="J391" s="252"/>
    </row>
    <row r="392" ht="25" customHeight="1" spans="1:10">
      <c r="A392" s="80"/>
      <c r="B392" s="143"/>
      <c r="C392" s="144" t="s">
        <v>62</v>
      </c>
      <c r="D392" s="144"/>
      <c r="E392" s="144"/>
      <c r="F392" s="145"/>
      <c r="G392" s="146"/>
      <c r="H392" s="104">
        <f>SUM(H388:H391)</f>
        <v>434914.6</v>
      </c>
      <c r="I392" s="156"/>
      <c r="J392" s="156"/>
    </row>
    <row r="393" ht="25" customHeight="1" spans="1:10">
      <c r="A393" s="38" t="s">
        <v>94</v>
      </c>
      <c r="B393" s="39"/>
      <c r="C393" s="40"/>
      <c r="D393" s="38"/>
      <c r="E393" s="38"/>
      <c r="F393" s="38"/>
      <c r="G393" s="38"/>
      <c r="H393" s="38"/>
      <c r="I393" s="38"/>
      <c r="J393" s="38"/>
    </row>
    <row r="394" ht="25" customHeight="1"/>
    <row r="400" spans="9:9">
      <c r="I400" s="253"/>
    </row>
  </sheetData>
  <mergeCells count="101">
    <mergeCell ref="B1:I1"/>
    <mergeCell ref="A2:C2"/>
    <mergeCell ref="F3:H3"/>
    <mergeCell ref="A99:I99"/>
    <mergeCell ref="B101:I101"/>
    <mergeCell ref="A102:C102"/>
    <mergeCell ref="F103:H103"/>
    <mergeCell ref="A172:I172"/>
    <mergeCell ref="B174:I174"/>
    <mergeCell ref="A175:C175"/>
    <mergeCell ref="F176:H176"/>
    <mergeCell ref="A256:I256"/>
    <mergeCell ref="B257:I257"/>
    <mergeCell ref="A258:C258"/>
    <mergeCell ref="F259:H259"/>
    <mergeCell ref="A279:I279"/>
    <mergeCell ref="B282:I282"/>
    <mergeCell ref="A283:C283"/>
    <mergeCell ref="F284:H284"/>
    <mergeCell ref="A290:I290"/>
    <mergeCell ref="B298:I298"/>
    <mergeCell ref="A299:C299"/>
    <mergeCell ref="F300:H300"/>
    <mergeCell ref="A305:I305"/>
    <mergeCell ref="B312:I312"/>
    <mergeCell ref="A313:C313"/>
    <mergeCell ref="F314:H314"/>
    <mergeCell ref="A326:I326"/>
    <mergeCell ref="B332:I332"/>
    <mergeCell ref="A333:C333"/>
    <mergeCell ref="F334:H334"/>
    <mergeCell ref="A359:I359"/>
    <mergeCell ref="B363:I363"/>
    <mergeCell ref="A364:C364"/>
    <mergeCell ref="F365:H365"/>
    <mergeCell ref="A380:I380"/>
    <mergeCell ref="C384:K384"/>
    <mergeCell ref="A385:C385"/>
    <mergeCell ref="F386:H386"/>
    <mergeCell ref="I392:J392"/>
    <mergeCell ref="A393:J393"/>
    <mergeCell ref="A3:A4"/>
    <mergeCell ref="A103:A104"/>
    <mergeCell ref="A176:A177"/>
    <mergeCell ref="A259:A260"/>
    <mergeCell ref="A284:A285"/>
    <mergeCell ref="A300:A301"/>
    <mergeCell ref="A314:A315"/>
    <mergeCell ref="A334:A335"/>
    <mergeCell ref="A365:A366"/>
    <mergeCell ref="A386:A387"/>
    <mergeCell ref="B3:B4"/>
    <mergeCell ref="B103:B104"/>
    <mergeCell ref="B176:B177"/>
    <mergeCell ref="B259:B260"/>
    <mergeCell ref="B284:B285"/>
    <mergeCell ref="B300:B301"/>
    <mergeCell ref="B314:B315"/>
    <mergeCell ref="B334:B335"/>
    <mergeCell ref="B365:B366"/>
    <mergeCell ref="B386:B387"/>
    <mergeCell ref="C3:C4"/>
    <mergeCell ref="C103:C104"/>
    <mergeCell ref="C176:C177"/>
    <mergeCell ref="C259:C260"/>
    <mergeCell ref="C284:C285"/>
    <mergeCell ref="C300:C301"/>
    <mergeCell ref="C314:C315"/>
    <mergeCell ref="C334:C335"/>
    <mergeCell ref="C365:C366"/>
    <mergeCell ref="C386:C387"/>
    <mergeCell ref="D3:D4"/>
    <mergeCell ref="D103:D104"/>
    <mergeCell ref="D176:D177"/>
    <mergeCell ref="D259:D260"/>
    <mergeCell ref="D284:D285"/>
    <mergeCell ref="D300:D301"/>
    <mergeCell ref="D314:D315"/>
    <mergeCell ref="D334:D335"/>
    <mergeCell ref="D365:D366"/>
    <mergeCell ref="D386:D387"/>
    <mergeCell ref="E3:E4"/>
    <mergeCell ref="E103:E104"/>
    <mergeCell ref="E176:E177"/>
    <mergeCell ref="E259:E260"/>
    <mergeCell ref="E284:E285"/>
    <mergeCell ref="E300:E301"/>
    <mergeCell ref="E314:E315"/>
    <mergeCell ref="E334:E335"/>
    <mergeCell ref="E365:E366"/>
    <mergeCell ref="E386:E387"/>
    <mergeCell ref="I3:I4"/>
    <mergeCell ref="I103:I104"/>
    <mergeCell ref="I176:I177"/>
    <mergeCell ref="I259:I260"/>
    <mergeCell ref="I284:I285"/>
    <mergeCell ref="I300:I301"/>
    <mergeCell ref="I314:I315"/>
    <mergeCell ref="I334:I335"/>
    <mergeCell ref="I365:I366"/>
    <mergeCell ref="I386:J387"/>
  </mergeCells>
  <pageMargins left="0.708661417322835" right="0.708661417322835" top="0.748031496062992" bottom="0.748031496062992" header="0.31496062992126" footer="0.31496062992126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5"/>
  <sheetViews>
    <sheetView topLeftCell="A112" workbookViewId="0">
      <selection activeCell="I133" sqref="I133"/>
    </sheetView>
  </sheetViews>
  <sheetFormatPr defaultColWidth="9" defaultRowHeight="20.1" customHeight="1"/>
  <cols>
    <col min="1" max="1" width="12.1333333333333" customWidth="1"/>
    <col min="2" max="2" width="12.3833333333333" customWidth="1"/>
    <col min="3" max="3" width="22" customWidth="1"/>
    <col min="4" max="4" width="17" customWidth="1"/>
    <col min="5" max="5" width="5" customWidth="1"/>
    <col min="6" max="6" width="10.25" customWidth="1"/>
    <col min="7" max="7" width="13.25" customWidth="1"/>
    <col min="8" max="8" width="15.6333333333333" customWidth="1"/>
    <col min="9" max="9" width="23.75" customWidth="1"/>
    <col min="10" max="10" width="7.38333333333333" customWidth="1"/>
    <col min="12" max="13" width="9.38333333333333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45010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>
        <v>3</v>
      </c>
      <c r="B5" s="24" t="s">
        <v>14</v>
      </c>
      <c r="C5" s="23" t="s">
        <v>65</v>
      </c>
      <c r="D5" s="108" t="s">
        <v>151</v>
      </c>
      <c r="E5" s="20" t="s">
        <v>67</v>
      </c>
      <c r="F5" s="20">
        <v>0.00552</v>
      </c>
      <c r="G5" s="21">
        <v>8059.7826</v>
      </c>
      <c r="H5" s="22">
        <v>44.49</v>
      </c>
      <c r="I5" s="88"/>
      <c r="J5" s="85"/>
    </row>
    <row r="6" ht="25" customHeight="1" spans="1:10">
      <c r="A6" s="12"/>
      <c r="B6" s="24"/>
      <c r="C6" s="23" t="s">
        <v>65</v>
      </c>
      <c r="D6" s="108" t="s">
        <v>66</v>
      </c>
      <c r="E6" s="20" t="s">
        <v>67</v>
      </c>
      <c r="F6" s="27">
        <v>0.004428</v>
      </c>
      <c r="G6" s="125">
        <v>10581.75</v>
      </c>
      <c r="H6" s="126">
        <v>468.53</v>
      </c>
      <c r="I6" s="88"/>
      <c r="J6" s="85"/>
    </row>
    <row r="7" ht="25" customHeight="1" spans="1:10">
      <c r="A7" s="12"/>
      <c r="B7" s="24"/>
      <c r="C7" s="23" t="s">
        <v>155</v>
      </c>
      <c r="D7" s="108" t="s">
        <v>58</v>
      </c>
      <c r="E7" s="20" t="s">
        <v>17</v>
      </c>
      <c r="F7" s="27">
        <v>4</v>
      </c>
      <c r="G7" s="125">
        <v>8.16</v>
      </c>
      <c r="H7" s="126">
        <v>32.64</v>
      </c>
      <c r="I7" s="88"/>
      <c r="J7" s="85"/>
    </row>
    <row r="8" ht="25" customHeight="1" spans="1:10">
      <c r="A8" s="12"/>
      <c r="B8" s="24"/>
      <c r="C8" s="23" t="s">
        <v>155</v>
      </c>
      <c r="D8" s="108" t="s">
        <v>71</v>
      </c>
      <c r="E8" s="20" t="s">
        <v>17</v>
      </c>
      <c r="F8" s="27">
        <v>3</v>
      </c>
      <c r="G8" s="125">
        <v>13.78</v>
      </c>
      <c r="H8" s="126">
        <v>41.34</v>
      </c>
      <c r="I8" s="88"/>
      <c r="J8" s="85"/>
    </row>
    <row r="9" ht="25" customHeight="1" spans="1:10">
      <c r="A9" s="12"/>
      <c r="B9" s="13"/>
      <c r="C9" s="20" t="s">
        <v>18</v>
      </c>
      <c r="D9" s="20"/>
      <c r="E9" s="20"/>
      <c r="F9" s="27"/>
      <c r="G9" s="125"/>
      <c r="H9" s="127">
        <f>SUM(H5:H8)</f>
        <v>587</v>
      </c>
      <c r="I9" s="92"/>
      <c r="J9" s="85"/>
    </row>
    <row r="10" ht="25" customHeight="1" spans="1:10">
      <c r="A10" s="23">
        <v>38</v>
      </c>
      <c r="B10" s="24" t="s">
        <v>19</v>
      </c>
      <c r="C10" s="20" t="s">
        <v>231</v>
      </c>
      <c r="D10" s="20" t="s">
        <v>158</v>
      </c>
      <c r="E10" s="20" t="s">
        <v>22</v>
      </c>
      <c r="F10" s="20">
        <v>8</v>
      </c>
      <c r="G10" s="21">
        <v>287.61</v>
      </c>
      <c r="H10" s="22">
        <v>2300.88</v>
      </c>
      <c r="I10" s="92"/>
      <c r="J10" s="85"/>
    </row>
    <row r="11" ht="25" customHeight="1" spans="1:10">
      <c r="A11" s="23"/>
      <c r="B11" s="24"/>
      <c r="C11" s="20" t="s">
        <v>25</v>
      </c>
      <c r="D11" s="20" t="s">
        <v>221</v>
      </c>
      <c r="E11" s="20" t="s">
        <v>22</v>
      </c>
      <c r="F11" s="20">
        <v>1</v>
      </c>
      <c r="G11" s="21">
        <v>469.03</v>
      </c>
      <c r="H11" s="22">
        <v>469.03</v>
      </c>
      <c r="I11" s="92"/>
      <c r="J11" s="85"/>
    </row>
    <row r="12" ht="25" customHeight="1" spans="1:10">
      <c r="A12" s="23"/>
      <c r="B12" s="24"/>
      <c r="C12" s="20" t="s">
        <v>18</v>
      </c>
      <c r="D12" s="20"/>
      <c r="E12" s="20"/>
      <c r="F12" s="27"/>
      <c r="G12" s="125"/>
      <c r="H12" s="127">
        <f>SUM(H10:H11)</f>
        <v>2769.91</v>
      </c>
      <c r="I12" s="92"/>
      <c r="J12" s="85"/>
    </row>
    <row r="13" ht="25" customHeight="1" spans="1:10">
      <c r="A13" s="23">
        <v>52</v>
      </c>
      <c r="B13" s="24" t="s">
        <v>28</v>
      </c>
      <c r="C13" s="30" t="s">
        <v>29</v>
      </c>
      <c r="D13" s="30" t="s">
        <v>30</v>
      </c>
      <c r="E13" s="30" t="s">
        <v>31</v>
      </c>
      <c r="F13" s="31">
        <v>16</v>
      </c>
      <c r="G13" s="219">
        <v>2.67</v>
      </c>
      <c r="H13" s="31">
        <v>42.72</v>
      </c>
      <c r="I13" s="89"/>
      <c r="J13" s="85"/>
    </row>
    <row r="14" ht="25" customHeight="1" spans="1:10">
      <c r="A14" s="23"/>
      <c r="B14" s="220"/>
      <c r="C14" s="54" t="s">
        <v>49</v>
      </c>
      <c r="D14" s="221" t="s">
        <v>50</v>
      </c>
      <c r="E14" s="30" t="s">
        <v>31</v>
      </c>
      <c r="F14" s="124">
        <v>2</v>
      </c>
      <c r="G14" s="125">
        <v>4.89</v>
      </c>
      <c r="H14" s="124">
        <v>9.78</v>
      </c>
      <c r="I14" s="89"/>
      <c r="J14" s="85"/>
    </row>
    <row r="15" ht="25" customHeight="1" spans="1:10">
      <c r="A15" s="23"/>
      <c r="B15" s="220"/>
      <c r="C15" s="54" t="s">
        <v>137</v>
      </c>
      <c r="D15" s="221" t="s">
        <v>53</v>
      </c>
      <c r="E15" s="30" t="s">
        <v>31</v>
      </c>
      <c r="F15" s="124">
        <v>1</v>
      </c>
      <c r="G15" s="125">
        <v>30.6</v>
      </c>
      <c r="H15" s="124">
        <v>30.6</v>
      </c>
      <c r="I15" s="89"/>
      <c r="J15" s="85"/>
    </row>
    <row r="16" ht="25" customHeight="1" spans="1:10">
      <c r="A16" s="124"/>
      <c r="B16" s="220"/>
      <c r="C16" s="221" t="s">
        <v>183</v>
      </c>
      <c r="D16" s="221" t="s">
        <v>293</v>
      </c>
      <c r="E16" s="222" t="s">
        <v>31</v>
      </c>
      <c r="F16" s="124">
        <v>40</v>
      </c>
      <c r="G16" s="125">
        <v>1.35</v>
      </c>
      <c r="H16" s="124">
        <v>53.95</v>
      </c>
      <c r="I16" s="230"/>
      <c r="J16" s="85"/>
    </row>
    <row r="17" ht="25" customHeight="1" spans="1:10">
      <c r="A17" s="23"/>
      <c r="B17" s="24"/>
      <c r="C17" s="54" t="s">
        <v>183</v>
      </c>
      <c r="D17" s="54" t="s">
        <v>58</v>
      </c>
      <c r="E17" s="54" t="s">
        <v>31</v>
      </c>
      <c r="F17" s="23">
        <v>35</v>
      </c>
      <c r="G17" s="21">
        <v>3.2</v>
      </c>
      <c r="H17" s="23">
        <v>111.82</v>
      </c>
      <c r="I17" s="92"/>
      <c r="J17" s="85"/>
    </row>
    <row r="18" ht="25" customHeight="1" spans="1:10">
      <c r="A18" s="23"/>
      <c r="B18" s="24"/>
      <c r="C18" s="54" t="s">
        <v>190</v>
      </c>
      <c r="D18" s="54" t="s">
        <v>294</v>
      </c>
      <c r="E18" s="54" t="s">
        <v>31</v>
      </c>
      <c r="F18" s="23">
        <v>8</v>
      </c>
      <c r="G18" s="21">
        <v>5.01</v>
      </c>
      <c r="H18" s="23">
        <v>40.11</v>
      </c>
      <c r="I18" s="92"/>
      <c r="J18" s="85"/>
    </row>
    <row r="19" ht="25" customHeight="1" spans="1:10">
      <c r="A19" s="23"/>
      <c r="B19" s="24"/>
      <c r="C19" s="54" t="s">
        <v>188</v>
      </c>
      <c r="D19" s="54" t="s">
        <v>293</v>
      </c>
      <c r="E19" s="54" t="s">
        <v>31</v>
      </c>
      <c r="F19" s="23">
        <v>8</v>
      </c>
      <c r="G19" s="21">
        <v>1.987</v>
      </c>
      <c r="H19" s="23">
        <v>15.9</v>
      </c>
      <c r="I19" s="92"/>
      <c r="J19" s="85"/>
    </row>
    <row r="20" ht="25" customHeight="1" spans="1:10">
      <c r="A20" s="23"/>
      <c r="B20" s="24"/>
      <c r="C20" s="54" t="s">
        <v>188</v>
      </c>
      <c r="D20" s="54" t="s">
        <v>58</v>
      </c>
      <c r="E20" s="54" t="s">
        <v>31</v>
      </c>
      <c r="F20" s="23">
        <v>3</v>
      </c>
      <c r="G20" s="21">
        <v>4.83</v>
      </c>
      <c r="H20" s="23">
        <v>14.49</v>
      </c>
      <c r="I20" s="92"/>
      <c r="J20" s="85"/>
    </row>
    <row r="21" ht="25" customHeight="1" spans="1:10">
      <c r="A21" s="223"/>
      <c r="B21" s="224"/>
      <c r="C21" s="225" t="s">
        <v>197</v>
      </c>
      <c r="D21" s="226" t="s">
        <v>293</v>
      </c>
      <c r="E21" s="227" t="s">
        <v>31</v>
      </c>
      <c r="F21" s="228">
        <v>8</v>
      </c>
      <c r="G21" s="229">
        <v>3.805</v>
      </c>
      <c r="H21" s="228">
        <v>30.44</v>
      </c>
      <c r="I21" s="231"/>
      <c r="J21" s="85"/>
    </row>
    <row r="22" ht="25" customHeight="1" spans="1:10">
      <c r="A22" s="23"/>
      <c r="B22" s="220"/>
      <c r="C22" s="54" t="s">
        <v>197</v>
      </c>
      <c r="D22" s="221" t="s">
        <v>58</v>
      </c>
      <c r="E22" s="30" t="s">
        <v>31</v>
      </c>
      <c r="F22" s="124">
        <v>1</v>
      </c>
      <c r="G22" s="125">
        <v>6.82</v>
      </c>
      <c r="H22" s="124">
        <v>6.82</v>
      </c>
      <c r="I22" s="89"/>
      <c r="J22" s="85"/>
    </row>
    <row r="23" ht="25" customHeight="1" spans="1:10">
      <c r="A23" s="23"/>
      <c r="B23" s="220"/>
      <c r="C23" s="54" t="s">
        <v>198</v>
      </c>
      <c r="D23" s="221" t="s">
        <v>58</v>
      </c>
      <c r="E23" s="30" t="s">
        <v>31</v>
      </c>
      <c r="F23" s="124">
        <v>3</v>
      </c>
      <c r="G23" s="125">
        <v>1.396</v>
      </c>
      <c r="H23" s="124">
        <v>4.19</v>
      </c>
      <c r="I23" s="89"/>
      <c r="J23" s="85"/>
    </row>
    <row r="24" ht="25" customHeight="1" spans="1:10">
      <c r="A24" s="23"/>
      <c r="B24" s="220"/>
      <c r="C24" s="54" t="s">
        <v>201</v>
      </c>
      <c r="D24" s="221" t="s">
        <v>204</v>
      </c>
      <c r="E24" s="30" t="s">
        <v>31</v>
      </c>
      <c r="F24" s="124">
        <v>45</v>
      </c>
      <c r="G24" s="125">
        <v>7.522</v>
      </c>
      <c r="H24" s="124">
        <v>338.5</v>
      </c>
      <c r="I24" s="89"/>
      <c r="J24" s="85"/>
    </row>
    <row r="25" ht="25" customHeight="1" spans="1:10">
      <c r="A25" s="23"/>
      <c r="B25" s="220"/>
      <c r="C25" s="54" t="s">
        <v>205</v>
      </c>
      <c r="D25" s="221" t="s">
        <v>206</v>
      </c>
      <c r="E25" s="30" t="s">
        <v>31</v>
      </c>
      <c r="F25" s="124">
        <v>6</v>
      </c>
      <c r="G25" s="125">
        <v>13.275</v>
      </c>
      <c r="H25" s="124">
        <v>79.65</v>
      </c>
      <c r="I25" s="89"/>
      <c r="J25" s="85"/>
    </row>
    <row r="26" ht="25" customHeight="1" spans="1:10">
      <c r="A26" s="23"/>
      <c r="B26" s="220"/>
      <c r="C26" s="54" t="s">
        <v>295</v>
      </c>
      <c r="D26" s="221" t="s">
        <v>210</v>
      </c>
      <c r="E26" s="30" t="s">
        <v>31</v>
      </c>
      <c r="F26" s="124">
        <v>4</v>
      </c>
      <c r="G26" s="125">
        <v>3.452</v>
      </c>
      <c r="H26" s="124">
        <v>13.81</v>
      </c>
      <c r="I26" s="89"/>
      <c r="J26" s="85"/>
    </row>
    <row r="27" ht="25" customHeight="1" spans="1:10">
      <c r="A27" s="23"/>
      <c r="B27" s="220"/>
      <c r="C27" s="54" t="s">
        <v>193</v>
      </c>
      <c r="D27" s="221" t="s">
        <v>293</v>
      </c>
      <c r="E27" s="30" t="s">
        <v>31</v>
      </c>
      <c r="F27" s="124">
        <v>8</v>
      </c>
      <c r="G27" s="125">
        <v>1.195</v>
      </c>
      <c r="H27" s="124">
        <v>9.56</v>
      </c>
      <c r="I27" s="89"/>
      <c r="J27" s="85"/>
    </row>
    <row r="28" ht="25" customHeight="1" spans="1:10">
      <c r="A28" s="23"/>
      <c r="B28" s="24"/>
      <c r="C28" s="20" t="s">
        <v>18</v>
      </c>
      <c r="D28" s="20"/>
      <c r="E28" s="20"/>
      <c r="F28" s="20"/>
      <c r="G28" s="21"/>
      <c r="H28" s="29">
        <f>SUM(H13:H27)</f>
        <v>802.34</v>
      </c>
      <c r="I28" s="89"/>
      <c r="J28" s="85"/>
    </row>
    <row r="29" ht="25" customHeight="1" spans="1:10">
      <c r="A29" s="23">
        <v>44</v>
      </c>
      <c r="B29" s="24" t="s">
        <v>56</v>
      </c>
      <c r="C29" s="20" t="s">
        <v>57</v>
      </c>
      <c r="D29" s="20" t="s">
        <v>58</v>
      </c>
      <c r="E29" s="20" t="s">
        <v>42</v>
      </c>
      <c r="F29" s="20">
        <v>1</v>
      </c>
      <c r="G29" s="21">
        <v>301.71</v>
      </c>
      <c r="H29" s="22">
        <v>301.71</v>
      </c>
      <c r="I29" s="23"/>
      <c r="J29" s="85"/>
    </row>
    <row r="30" ht="25" customHeight="1" spans="1:10">
      <c r="A30" s="23"/>
      <c r="B30" s="24"/>
      <c r="C30" s="20" t="s">
        <v>211</v>
      </c>
      <c r="D30" s="20" t="s">
        <v>30</v>
      </c>
      <c r="E30" s="16"/>
      <c r="F30" s="20">
        <v>24</v>
      </c>
      <c r="G30" s="49">
        <v>7.946</v>
      </c>
      <c r="H30" s="22">
        <v>190.72</v>
      </c>
      <c r="I30" s="23"/>
      <c r="J30" s="85"/>
    </row>
    <row r="31" ht="25" customHeight="1" spans="1:10">
      <c r="A31" s="23"/>
      <c r="B31" s="24"/>
      <c r="C31" s="20" t="s">
        <v>18</v>
      </c>
      <c r="D31" s="20"/>
      <c r="E31" s="16"/>
      <c r="F31" s="23"/>
      <c r="G31" s="36"/>
      <c r="H31" s="98">
        <f>SUM(H29:H30)</f>
        <v>492.43</v>
      </c>
      <c r="I31" s="23"/>
      <c r="J31" s="85"/>
    </row>
    <row r="32" ht="25" customHeight="1" spans="1:10">
      <c r="A32" s="23">
        <v>60</v>
      </c>
      <c r="B32" s="24" t="s">
        <v>59</v>
      </c>
      <c r="C32" s="20" t="s">
        <v>60</v>
      </c>
      <c r="D32" s="20" t="s">
        <v>107</v>
      </c>
      <c r="E32" s="20" t="s">
        <v>42</v>
      </c>
      <c r="F32" s="20">
        <v>2</v>
      </c>
      <c r="G32" s="49">
        <v>249.56</v>
      </c>
      <c r="H32" s="22">
        <v>499.12</v>
      </c>
      <c r="I32" s="23"/>
      <c r="J32" s="85"/>
    </row>
    <row r="33" ht="25" customHeight="1" spans="1:10">
      <c r="A33" s="23"/>
      <c r="B33" s="24"/>
      <c r="C33" s="20" t="s">
        <v>18</v>
      </c>
      <c r="D33" s="20"/>
      <c r="E33" s="16"/>
      <c r="F33" s="23"/>
      <c r="G33" s="36"/>
      <c r="H33" s="98">
        <f>H32</f>
        <v>499.12</v>
      </c>
      <c r="I33" s="92"/>
      <c r="J33" s="85"/>
    </row>
    <row r="34" ht="25" customHeight="1" spans="1:10">
      <c r="A34" s="23"/>
      <c r="B34" s="33"/>
      <c r="C34" s="34" t="s">
        <v>62</v>
      </c>
      <c r="D34" s="34"/>
      <c r="E34" s="35"/>
      <c r="F34" s="23"/>
      <c r="G34" s="36"/>
      <c r="H34" s="37">
        <f>H9+H12+H28+H31+H33</f>
        <v>5150.8</v>
      </c>
      <c r="I34" s="90"/>
      <c r="J34" s="87"/>
    </row>
    <row r="35" ht="25" customHeight="1" spans="1:10">
      <c r="A35" s="38" t="s">
        <v>296</v>
      </c>
      <c r="B35" s="39"/>
      <c r="C35" s="40"/>
      <c r="D35" s="38"/>
      <c r="E35" s="38"/>
      <c r="F35" s="38"/>
      <c r="G35" s="38"/>
      <c r="H35" s="38"/>
      <c r="I35" s="38"/>
      <c r="J35" s="91"/>
    </row>
    <row r="36" customHeight="1" spans="1:10">
      <c r="A36" s="1"/>
      <c r="B36" s="41"/>
      <c r="C36" s="42"/>
      <c r="D36" s="43"/>
      <c r="E36" s="43"/>
      <c r="F36" s="42"/>
      <c r="G36" s="44"/>
      <c r="H36" s="42"/>
      <c r="I36" s="43"/>
      <c r="J36" s="83"/>
    </row>
    <row r="37" ht="25" customHeight="1" spans="1:10">
      <c r="A37" s="1" t="s">
        <v>0</v>
      </c>
      <c r="B37" s="2" t="s">
        <v>1</v>
      </c>
      <c r="C37" s="3"/>
      <c r="D37" s="3"/>
      <c r="E37" s="3"/>
      <c r="F37" s="3"/>
      <c r="G37" s="3"/>
      <c r="H37" s="3"/>
      <c r="I37" s="3"/>
      <c r="J37" s="83"/>
    </row>
    <row r="38" ht="25" customHeight="1" spans="1:10">
      <c r="A38" s="4">
        <v>45010</v>
      </c>
      <c r="B38" s="5"/>
      <c r="C38" s="6"/>
      <c r="D38" s="7" t="s">
        <v>64</v>
      </c>
      <c r="E38" s="8"/>
      <c r="F38" s="9"/>
      <c r="G38" s="10"/>
      <c r="H38" s="11"/>
      <c r="I38" s="84" t="s">
        <v>3</v>
      </c>
      <c r="J38" s="85"/>
    </row>
    <row r="39" ht="25" customHeight="1" spans="1:10">
      <c r="A39" s="12" t="s">
        <v>4</v>
      </c>
      <c r="B39" s="13" t="s">
        <v>5</v>
      </c>
      <c r="C39" s="14" t="s">
        <v>6</v>
      </c>
      <c r="D39" s="15" t="s">
        <v>7</v>
      </c>
      <c r="E39" s="14" t="s">
        <v>8</v>
      </c>
      <c r="F39" s="16" t="s">
        <v>9</v>
      </c>
      <c r="G39" s="17"/>
      <c r="H39" s="17"/>
      <c r="I39" s="86" t="s">
        <v>10</v>
      </c>
      <c r="J39" s="87"/>
    </row>
    <row r="40" ht="25" customHeight="1" spans="1:10">
      <c r="A40" s="12"/>
      <c r="B40" s="13"/>
      <c r="C40" s="18"/>
      <c r="D40" s="19"/>
      <c r="E40" s="14"/>
      <c r="F40" s="20" t="s">
        <v>11</v>
      </c>
      <c r="G40" s="21" t="s">
        <v>12</v>
      </c>
      <c r="H40" s="22" t="s">
        <v>13</v>
      </c>
      <c r="I40" s="88"/>
      <c r="J40" s="87"/>
    </row>
    <row r="41" ht="25" customHeight="1" spans="1:10">
      <c r="A41" s="23">
        <v>38</v>
      </c>
      <c r="B41" s="24" t="s">
        <v>19</v>
      </c>
      <c r="C41" s="20" t="s">
        <v>278</v>
      </c>
      <c r="D41" s="47" t="s">
        <v>279</v>
      </c>
      <c r="E41" s="47" t="s">
        <v>22</v>
      </c>
      <c r="F41" s="47">
        <v>2</v>
      </c>
      <c r="G41" s="50">
        <v>974.38</v>
      </c>
      <c r="H41" s="52">
        <v>1948.76</v>
      </c>
      <c r="I41" s="92"/>
      <c r="J41" s="85"/>
    </row>
    <row r="42" ht="25" customHeight="1" spans="1:10">
      <c r="A42" s="12"/>
      <c r="B42" s="13"/>
      <c r="C42" s="23" t="s">
        <v>282</v>
      </c>
      <c r="D42" s="108" t="s">
        <v>297</v>
      </c>
      <c r="E42" s="47" t="s">
        <v>22</v>
      </c>
      <c r="F42" s="20">
        <v>2</v>
      </c>
      <c r="G42" s="21">
        <v>713.32</v>
      </c>
      <c r="H42" s="22">
        <v>1426.64</v>
      </c>
      <c r="I42" s="88"/>
      <c r="J42" s="85"/>
    </row>
    <row r="43" ht="25" customHeight="1" spans="1:10">
      <c r="A43" s="12"/>
      <c r="B43" s="13"/>
      <c r="C43" s="23" t="s">
        <v>284</v>
      </c>
      <c r="D43" s="108" t="s">
        <v>189</v>
      </c>
      <c r="E43" s="47" t="s">
        <v>22</v>
      </c>
      <c r="F43" s="20">
        <v>1</v>
      </c>
      <c r="G43" s="21">
        <v>1087.32</v>
      </c>
      <c r="H43" s="22">
        <v>1087.32</v>
      </c>
      <c r="I43" s="88"/>
      <c r="J43" s="85"/>
    </row>
    <row r="44" ht="25" customHeight="1" spans="1:10">
      <c r="A44" s="12"/>
      <c r="B44" s="13"/>
      <c r="C44" s="23" t="s">
        <v>285</v>
      </c>
      <c r="D44" s="108" t="s">
        <v>189</v>
      </c>
      <c r="E44" s="47" t="s">
        <v>22</v>
      </c>
      <c r="F44" s="20">
        <v>1</v>
      </c>
      <c r="G44" s="21">
        <v>1163.72</v>
      </c>
      <c r="H44" s="22">
        <v>1163.72</v>
      </c>
      <c r="I44" s="88"/>
      <c r="J44" s="85"/>
    </row>
    <row r="45" ht="25" customHeight="1" spans="1:10">
      <c r="A45" s="23"/>
      <c r="B45" s="24"/>
      <c r="C45" s="20" t="s">
        <v>18</v>
      </c>
      <c r="D45" s="47"/>
      <c r="E45" s="47"/>
      <c r="F45" s="47"/>
      <c r="G45" s="50"/>
      <c r="H45" s="53">
        <f>SUM(H41:H44)</f>
        <v>5626.44</v>
      </c>
      <c r="I45" s="92"/>
      <c r="J45" s="85"/>
    </row>
    <row r="46" ht="25" customHeight="1" spans="1:10">
      <c r="A46" s="38" t="s">
        <v>296</v>
      </c>
      <c r="B46" s="39"/>
      <c r="C46" s="40"/>
      <c r="D46" s="38"/>
      <c r="E46" s="38"/>
      <c r="F46" s="38"/>
      <c r="G46" s="38"/>
      <c r="H46" s="38"/>
      <c r="I46" s="38"/>
      <c r="J46" s="91"/>
    </row>
    <row r="47" ht="25" customHeight="1" spans="1:10">
      <c r="A47" s="38"/>
      <c r="B47" s="39"/>
      <c r="C47" s="40"/>
      <c r="D47" s="38"/>
      <c r="E47" s="38"/>
      <c r="F47" s="38"/>
      <c r="G47" s="38"/>
      <c r="H47" s="38"/>
      <c r="I47" s="38"/>
      <c r="J47" s="91"/>
    </row>
    <row r="48" customHeight="1" spans="1:10">
      <c r="A48" s="93"/>
      <c r="B48" s="38"/>
      <c r="C48" s="105"/>
      <c r="D48" s="106"/>
      <c r="E48" s="106"/>
      <c r="F48" s="105"/>
      <c r="G48" s="107"/>
      <c r="H48" s="105"/>
      <c r="I48" s="106"/>
      <c r="J48" s="93"/>
    </row>
    <row r="49" ht="61" customHeight="1" spans="1:10">
      <c r="A49" s="1" t="s">
        <v>0</v>
      </c>
      <c r="B49" s="2" t="s">
        <v>1</v>
      </c>
      <c r="C49" s="3"/>
      <c r="D49" s="3"/>
      <c r="E49" s="3"/>
      <c r="F49" s="3"/>
      <c r="G49" s="3"/>
      <c r="H49" s="3"/>
      <c r="I49" s="3"/>
      <c r="J49" s="83"/>
    </row>
    <row r="50" ht="25" customHeight="1" spans="1:10">
      <c r="A50" s="4">
        <v>45010</v>
      </c>
      <c r="B50" s="5"/>
      <c r="C50" s="6"/>
      <c r="D50" s="7" t="s">
        <v>95</v>
      </c>
      <c r="E50" s="8"/>
      <c r="F50" s="9"/>
      <c r="G50" s="10"/>
      <c r="H50" s="11"/>
      <c r="I50" s="84" t="s">
        <v>3</v>
      </c>
      <c r="J50" s="85"/>
    </row>
    <row r="51" ht="25" customHeight="1" spans="1:10">
      <c r="A51" s="12" t="s">
        <v>4</v>
      </c>
      <c r="B51" s="13" t="s">
        <v>5</v>
      </c>
      <c r="C51" s="14" t="s">
        <v>6</v>
      </c>
      <c r="D51" s="15" t="s">
        <v>7</v>
      </c>
      <c r="E51" s="14" t="s">
        <v>8</v>
      </c>
      <c r="F51" s="16" t="s">
        <v>9</v>
      </c>
      <c r="G51" s="17"/>
      <c r="H51" s="17"/>
      <c r="I51" s="86" t="s">
        <v>10</v>
      </c>
      <c r="J51" s="87"/>
    </row>
    <row r="52" ht="25" customHeight="1" spans="1:10">
      <c r="A52" s="12"/>
      <c r="B52" s="13"/>
      <c r="C52" s="18"/>
      <c r="D52" s="19"/>
      <c r="E52" s="14"/>
      <c r="F52" s="20" t="s">
        <v>11</v>
      </c>
      <c r="G52" s="21" t="s">
        <v>12</v>
      </c>
      <c r="H52" s="22" t="s">
        <v>13</v>
      </c>
      <c r="I52" s="88"/>
      <c r="J52" s="87"/>
    </row>
    <row r="53" ht="25" customHeight="1" spans="1:10">
      <c r="A53" s="23">
        <v>3</v>
      </c>
      <c r="B53" s="24" t="s">
        <v>14</v>
      </c>
      <c r="C53" s="20" t="s">
        <v>65</v>
      </c>
      <c r="D53" s="20" t="s">
        <v>66</v>
      </c>
      <c r="E53" s="20" t="s">
        <v>67</v>
      </c>
      <c r="F53" s="20">
        <v>0.00492</v>
      </c>
      <c r="G53" s="21">
        <v>10581.308</v>
      </c>
      <c r="H53" s="22">
        <v>52.06</v>
      </c>
      <c r="I53" s="92"/>
      <c r="J53" s="85"/>
    </row>
    <row r="54" ht="25" customHeight="1" spans="1:10">
      <c r="A54" s="23"/>
      <c r="B54" s="24"/>
      <c r="C54" s="20" t="s">
        <v>65</v>
      </c>
      <c r="D54" s="20" t="s">
        <v>68</v>
      </c>
      <c r="E54" s="20" t="s">
        <v>67</v>
      </c>
      <c r="F54" s="20">
        <v>0.35179</v>
      </c>
      <c r="G54" s="21">
        <v>8908.5391</v>
      </c>
      <c r="H54" s="126">
        <v>3133.93</v>
      </c>
      <c r="I54" s="92"/>
      <c r="J54" s="85"/>
    </row>
    <row r="55" ht="25" customHeight="1" spans="1:10">
      <c r="A55" s="23"/>
      <c r="B55" s="24"/>
      <c r="C55" s="20" t="s">
        <v>298</v>
      </c>
      <c r="D55" s="20" t="s">
        <v>299</v>
      </c>
      <c r="E55" s="20" t="s">
        <v>67</v>
      </c>
      <c r="F55" s="20">
        <v>0.27756</v>
      </c>
      <c r="G55" s="21">
        <v>8809.8789</v>
      </c>
      <c r="H55" s="126">
        <v>2445.27</v>
      </c>
      <c r="I55" s="92"/>
      <c r="J55" s="85"/>
    </row>
    <row r="56" ht="25" customHeight="1" spans="1:10">
      <c r="A56" s="23"/>
      <c r="B56" s="24"/>
      <c r="C56" s="20" t="s">
        <v>18</v>
      </c>
      <c r="D56" s="20"/>
      <c r="E56" s="20"/>
      <c r="F56" s="20"/>
      <c r="G56" s="21"/>
      <c r="H56" s="127">
        <f>SUM(H53:H55)</f>
        <v>5631.26</v>
      </c>
      <c r="I56" s="92"/>
      <c r="J56" s="85"/>
    </row>
    <row r="57" ht="25" customHeight="1" spans="1:10">
      <c r="A57" s="23">
        <v>38</v>
      </c>
      <c r="B57" s="24" t="s">
        <v>19</v>
      </c>
      <c r="C57" s="20" t="s">
        <v>231</v>
      </c>
      <c r="D57" s="20" t="s">
        <v>158</v>
      </c>
      <c r="E57" s="20" t="s">
        <v>22</v>
      </c>
      <c r="F57" s="20">
        <v>45</v>
      </c>
      <c r="G57" s="21">
        <v>287.61</v>
      </c>
      <c r="H57" s="22">
        <v>12942.48</v>
      </c>
      <c r="I57" s="92"/>
      <c r="J57" s="85"/>
    </row>
    <row r="58" ht="25" customHeight="1" spans="1:10">
      <c r="A58" s="23"/>
      <c r="B58" s="24"/>
      <c r="C58" s="20" t="s">
        <v>25</v>
      </c>
      <c r="D58" s="20" t="s">
        <v>221</v>
      </c>
      <c r="E58" s="20" t="s">
        <v>22</v>
      </c>
      <c r="F58" s="20">
        <v>1</v>
      </c>
      <c r="G58" s="21">
        <v>469.03</v>
      </c>
      <c r="H58" s="22">
        <v>469.03</v>
      </c>
      <c r="I58" s="92"/>
      <c r="J58" s="85"/>
    </row>
    <row r="59" ht="25" customHeight="1" spans="1:10">
      <c r="A59" s="23"/>
      <c r="B59" s="24"/>
      <c r="C59" s="20" t="s">
        <v>278</v>
      </c>
      <c r="D59" s="20" t="s">
        <v>279</v>
      </c>
      <c r="E59" s="20" t="s">
        <v>22</v>
      </c>
      <c r="F59" s="27">
        <v>1</v>
      </c>
      <c r="G59" s="125">
        <v>974.38</v>
      </c>
      <c r="H59" s="126">
        <v>974.38</v>
      </c>
      <c r="I59" s="92"/>
      <c r="J59" s="85"/>
    </row>
    <row r="60" ht="25" customHeight="1" spans="1:10">
      <c r="A60" s="23"/>
      <c r="B60" s="24"/>
      <c r="C60" s="20" t="s">
        <v>282</v>
      </c>
      <c r="D60" s="20" t="s">
        <v>297</v>
      </c>
      <c r="E60" s="20" t="s">
        <v>22</v>
      </c>
      <c r="F60" s="27">
        <v>2</v>
      </c>
      <c r="G60" s="125">
        <v>713.32</v>
      </c>
      <c r="H60" s="126">
        <v>1426.64</v>
      </c>
      <c r="I60" s="92"/>
      <c r="J60" s="85"/>
    </row>
    <row r="61" ht="25" customHeight="1" spans="1:10">
      <c r="A61" s="23"/>
      <c r="B61" s="24"/>
      <c r="C61" s="20" t="s">
        <v>284</v>
      </c>
      <c r="D61" s="20" t="s">
        <v>71</v>
      </c>
      <c r="E61" s="20" t="s">
        <v>22</v>
      </c>
      <c r="F61" s="27">
        <v>1</v>
      </c>
      <c r="G61" s="125">
        <v>1411</v>
      </c>
      <c r="H61" s="126">
        <v>1411</v>
      </c>
      <c r="I61" s="92"/>
      <c r="J61" s="85"/>
    </row>
    <row r="62" ht="25" customHeight="1" spans="1:10">
      <c r="A62" s="23"/>
      <c r="B62" s="24"/>
      <c r="C62" s="20" t="s">
        <v>280</v>
      </c>
      <c r="D62" s="20" t="s">
        <v>281</v>
      </c>
      <c r="E62" s="20" t="s">
        <v>17</v>
      </c>
      <c r="F62" s="27">
        <v>30</v>
      </c>
      <c r="G62" s="125">
        <v>14.1593</v>
      </c>
      <c r="H62" s="126">
        <v>424.78</v>
      </c>
      <c r="I62" s="92"/>
      <c r="J62" s="85"/>
    </row>
    <row r="63" ht="25" customHeight="1" spans="1:10">
      <c r="A63" s="23"/>
      <c r="B63" s="24"/>
      <c r="C63" s="20" t="s">
        <v>18</v>
      </c>
      <c r="D63" s="20"/>
      <c r="E63" s="20"/>
      <c r="F63" s="27"/>
      <c r="G63" s="125"/>
      <c r="H63" s="127">
        <f>SUM(H57:H62)</f>
        <v>17648.31</v>
      </c>
      <c r="I63" s="92"/>
      <c r="J63" s="85"/>
    </row>
    <row r="64" ht="25" customHeight="1" spans="1:10">
      <c r="A64" s="23">
        <v>52</v>
      </c>
      <c r="B64" s="24" t="s">
        <v>28</v>
      </c>
      <c r="C64" s="54" t="s">
        <v>101</v>
      </c>
      <c r="D64" s="54" t="s">
        <v>30</v>
      </c>
      <c r="E64" s="54" t="s">
        <v>31</v>
      </c>
      <c r="F64" s="23">
        <v>90</v>
      </c>
      <c r="G64" s="21">
        <v>2.67</v>
      </c>
      <c r="H64" s="23">
        <v>240.31</v>
      </c>
      <c r="I64" s="89"/>
      <c r="J64" s="85"/>
    </row>
    <row r="65" ht="25" customHeight="1" spans="1:10">
      <c r="A65" s="23"/>
      <c r="B65" s="24"/>
      <c r="C65" s="54" t="s">
        <v>52</v>
      </c>
      <c r="D65" s="54" t="s">
        <v>53</v>
      </c>
      <c r="E65" s="54" t="s">
        <v>31</v>
      </c>
      <c r="F65" s="23">
        <v>3</v>
      </c>
      <c r="G65" s="21">
        <v>17.15</v>
      </c>
      <c r="H65" s="23">
        <v>51.46</v>
      </c>
      <c r="I65" s="89"/>
      <c r="J65" s="85"/>
    </row>
    <row r="66" ht="25" customHeight="1" spans="1:10">
      <c r="A66" s="23"/>
      <c r="B66" s="24"/>
      <c r="C66" s="54" t="s">
        <v>52</v>
      </c>
      <c r="D66" s="54" t="s">
        <v>241</v>
      </c>
      <c r="E66" s="54" t="s">
        <v>42</v>
      </c>
      <c r="F66" s="23">
        <v>2</v>
      </c>
      <c r="G66" s="21">
        <v>26.84</v>
      </c>
      <c r="H66" s="23">
        <v>53.68</v>
      </c>
      <c r="I66" s="89"/>
      <c r="J66" s="85"/>
    </row>
    <row r="67" ht="25" customHeight="1" spans="1:10">
      <c r="A67" s="23"/>
      <c r="B67" s="24"/>
      <c r="C67" s="54" t="s">
        <v>163</v>
      </c>
      <c r="D67" s="54" t="s">
        <v>51</v>
      </c>
      <c r="E67" s="54" t="s">
        <v>31</v>
      </c>
      <c r="F67" s="23">
        <v>3</v>
      </c>
      <c r="G67" s="21">
        <v>10.62</v>
      </c>
      <c r="H67" s="23">
        <v>31.86</v>
      </c>
      <c r="I67" s="89"/>
      <c r="J67" s="85"/>
    </row>
    <row r="68" ht="25" customHeight="1" spans="1:10">
      <c r="A68" s="23"/>
      <c r="B68" s="24"/>
      <c r="C68" s="54" t="s">
        <v>49</v>
      </c>
      <c r="D68" s="54" t="s">
        <v>50</v>
      </c>
      <c r="E68" s="54" t="s">
        <v>31</v>
      </c>
      <c r="F68" s="23">
        <v>5</v>
      </c>
      <c r="G68" s="21">
        <v>4.875</v>
      </c>
      <c r="H68" s="23">
        <v>24.44</v>
      </c>
      <c r="I68" s="89"/>
      <c r="J68" s="85"/>
    </row>
    <row r="69" ht="25" customHeight="1" spans="1:10">
      <c r="A69" s="23"/>
      <c r="B69" s="24"/>
      <c r="C69" s="54" t="s">
        <v>49</v>
      </c>
      <c r="D69" s="54" t="s">
        <v>51</v>
      </c>
      <c r="E69" s="54" t="s">
        <v>31</v>
      </c>
      <c r="F69" s="23">
        <v>2</v>
      </c>
      <c r="G69" s="21">
        <v>9.74</v>
      </c>
      <c r="H69" s="23">
        <v>19.48</v>
      </c>
      <c r="I69" s="89"/>
      <c r="J69" s="85"/>
    </row>
    <row r="70" ht="25" customHeight="1" spans="1:10">
      <c r="A70" s="23"/>
      <c r="B70" s="24"/>
      <c r="C70" s="54" t="s">
        <v>165</v>
      </c>
      <c r="D70" s="54" t="s">
        <v>50</v>
      </c>
      <c r="E70" s="54" t="s">
        <v>42</v>
      </c>
      <c r="F70" s="23">
        <v>4</v>
      </c>
      <c r="G70" s="21">
        <v>14.3</v>
      </c>
      <c r="H70" s="23">
        <v>57.2</v>
      </c>
      <c r="I70" s="89"/>
      <c r="J70" s="85"/>
    </row>
    <row r="71" ht="25" customHeight="1" spans="1:10">
      <c r="A71" s="23"/>
      <c r="B71" s="24"/>
      <c r="C71" s="54" t="s">
        <v>165</v>
      </c>
      <c r="D71" s="54" t="s">
        <v>51</v>
      </c>
      <c r="E71" s="54" t="s">
        <v>31</v>
      </c>
      <c r="F71" s="23">
        <v>2</v>
      </c>
      <c r="G71" s="21">
        <v>25.435</v>
      </c>
      <c r="H71" s="23">
        <v>50.87</v>
      </c>
      <c r="I71" s="89"/>
      <c r="J71" s="85"/>
    </row>
    <row r="72" ht="25" customHeight="1" spans="1:10">
      <c r="A72" s="23"/>
      <c r="B72" s="24"/>
      <c r="C72" s="54" t="s">
        <v>137</v>
      </c>
      <c r="D72" s="54" t="s">
        <v>53</v>
      </c>
      <c r="E72" s="54" t="s">
        <v>31</v>
      </c>
      <c r="F72" s="23">
        <v>2</v>
      </c>
      <c r="G72" s="21">
        <v>30.6</v>
      </c>
      <c r="H72" s="23">
        <v>61.2</v>
      </c>
      <c r="I72" s="89"/>
      <c r="J72" s="85"/>
    </row>
    <row r="73" ht="25" customHeight="1" spans="1:10">
      <c r="A73" s="23"/>
      <c r="B73" s="24"/>
      <c r="C73" s="54" t="s">
        <v>167</v>
      </c>
      <c r="D73" s="54" t="s">
        <v>58</v>
      </c>
      <c r="E73" s="54" t="s">
        <v>31</v>
      </c>
      <c r="F73" s="23">
        <v>4</v>
      </c>
      <c r="G73" s="21">
        <v>28.205</v>
      </c>
      <c r="H73" s="23">
        <v>112.82</v>
      </c>
      <c r="I73" s="89"/>
      <c r="J73" s="85"/>
    </row>
    <row r="74" ht="25" customHeight="1" spans="1:10">
      <c r="A74" s="23"/>
      <c r="B74" s="24"/>
      <c r="C74" s="54" t="s">
        <v>178</v>
      </c>
      <c r="D74" s="54" t="s">
        <v>58</v>
      </c>
      <c r="E74" s="54" t="s">
        <v>31</v>
      </c>
      <c r="F74" s="23">
        <v>10</v>
      </c>
      <c r="G74" s="21">
        <v>4.52</v>
      </c>
      <c r="H74" s="23">
        <v>45.22</v>
      </c>
      <c r="I74" s="89"/>
      <c r="J74" s="85"/>
    </row>
    <row r="75" ht="25" customHeight="1" spans="1:10">
      <c r="A75" s="23"/>
      <c r="B75" s="24"/>
      <c r="C75" s="54" t="s">
        <v>183</v>
      </c>
      <c r="D75" s="54" t="s">
        <v>293</v>
      </c>
      <c r="E75" s="54" t="s">
        <v>31</v>
      </c>
      <c r="F75" s="23">
        <v>145</v>
      </c>
      <c r="G75" s="21">
        <v>1.3487</v>
      </c>
      <c r="H75" s="23">
        <v>195.56</v>
      </c>
      <c r="I75" s="89"/>
      <c r="J75" s="85"/>
    </row>
    <row r="76" ht="25" customHeight="1" spans="1:10">
      <c r="A76" s="23"/>
      <c r="B76" s="24"/>
      <c r="C76" s="54" t="s">
        <v>183</v>
      </c>
      <c r="D76" s="54" t="s">
        <v>58</v>
      </c>
      <c r="E76" s="54" t="s">
        <v>31</v>
      </c>
      <c r="F76" s="23">
        <v>34</v>
      </c>
      <c r="G76" s="21">
        <v>3.195</v>
      </c>
      <c r="H76" s="23">
        <v>108.63</v>
      </c>
      <c r="I76" s="89"/>
      <c r="J76" s="85"/>
    </row>
    <row r="77" ht="25" customHeight="1" spans="1:10">
      <c r="A77" s="23"/>
      <c r="B77" s="24"/>
      <c r="C77" s="54" t="s">
        <v>190</v>
      </c>
      <c r="D77" s="54" t="s">
        <v>186</v>
      </c>
      <c r="E77" s="54" t="s">
        <v>31</v>
      </c>
      <c r="F77" s="23">
        <v>45</v>
      </c>
      <c r="G77" s="21">
        <v>5.014</v>
      </c>
      <c r="H77" s="23">
        <v>225.62</v>
      </c>
      <c r="I77" s="89"/>
      <c r="J77" s="85"/>
    </row>
    <row r="78" ht="25" customHeight="1" spans="1:10">
      <c r="A78" s="23"/>
      <c r="B78" s="24"/>
      <c r="C78" s="54" t="s">
        <v>188</v>
      </c>
      <c r="D78" s="54" t="s">
        <v>58</v>
      </c>
      <c r="E78" s="54" t="s">
        <v>31</v>
      </c>
      <c r="F78" s="23">
        <v>2</v>
      </c>
      <c r="G78" s="21">
        <v>4.83</v>
      </c>
      <c r="H78" s="23">
        <v>9.66</v>
      </c>
      <c r="I78" s="89"/>
      <c r="J78" s="85"/>
    </row>
    <row r="79" ht="25" customHeight="1" spans="1:10">
      <c r="A79" s="23"/>
      <c r="B79" s="24"/>
      <c r="C79" s="54" t="s">
        <v>191</v>
      </c>
      <c r="D79" s="54" t="s">
        <v>293</v>
      </c>
      <c r="E79" s="54" t="s">
        <v>31</v>
      </c>
      <c r="F79" s="23">
        <v>1</v>
      </c>
      <c r="G79" s="21">
        <v>1.07</v>
      </c>
      <c r="H79" s="23">
        <v>1.07</v>
      </c>
      <c r="I79" s="89"/>
      <c r="J79" s="85"/>
    </row>
    <row r="80" ht="25" customHeight="1" spans="1:10">
      <c r="A80" s="23"/>
      <c r="B80" s="24"/>
      <c r="C80" s="54" t="s">
        <v>197</v>
      </c>
      <c r="D80" s="54" t="s">
        <v>58</v>
      </c>
      <c r="E80" s="54" t="s">
        <v>31</v>
      </c>
      <c r="F80" s="23">
        <v>12</v>
      </c>
      <c r="G80" s="21">
        <v>6.825</v>
      </c>
      <c r="H80" s="23">
        <v>81.89</v>
      </c>
      <c r="I80" s="89"/>
      <c r="J80" s="85"/>
    </row>
    <row r="81" ht="25" customHeight="1" spans="1:10">
      <c r="A81" s="23"/>
      <c r="B81" s="24"/>
      <c r="C81" s="54" t="s">
        <v>198</v>
      </c>
      <c r="D81" s="54" t="s">
        <v>58</v>
      </c>
      <c r="E81" s="54" t="s">
        <v>31</v>
      </c>
      <c r="F81" s="23">
        <v>12</v>
      </c>
      <c r="G81" s="21">
        <v>1.4</v>
      </c>
      <c r="H81" s="23">
        <v>16.77</v>
      </c>
      <c r="I81" s="89"/>
      <c r="J81" s="85"/>
    </row>
    <row r="82" ht="25" customHeight="1" spans="1:10">
      <c r="A82" s="23"/>
      <c r="B82" s="24"/>
      <c r="C82" s="54" t="s">
        <v>185</v>
      </c>
      <c r="D82" s="54" t="s">
        <v>186</v>
      </c>
      <c r="E82" s="54" t="s">
        <v>31</v>
      </c>
      <c r="F82" s="23">
        <v>1</v>
      </c>
      <c r="G82" s="21">
        <v>3.38</v>
      </c>
      <c r="H82" s="23">
        <v>3.38</v>
      </c>
      <c r="I82" s="89"/>
      <c r="J82" s="85"/>
    </row>
    <row r="83" ht="25" customHeight="1" spans="1:10">
      <c r="A83" s="23"/>
      <c r="B83" s="24"/>
      <c r="C83" s="54" t="s">
        <v>175</v>
      </c>
      <c r="D83" s="54" t="s">
        <v>51</v>
      </c>
      <c r="E83" s="54" t="s">
        <v>31</v>
      </c>
      <c r="F83" s="23">
        <v>6</v>
      </c>
      <c r="G83" s="21">
        <v>17.01</v>
      </c>
      <c r="H83" s="23">
        <v>102.08</v>
      </c>
      <c r="I83" s="89"/>
      <c r="J83" s="85"/>
    </row>
    <row r="84" ht="25" customHeight="1" spans="1:10">
      <c r="A84" s="23"/>
      <c r="B84" s="24"/>
      <c r="C84" s="54" t="s">
        <v>201</v>
      </c>
      <c r="D84" s="54" t="s">
        <v>204</v>
      </c>
      <c r="E84" s="54" t="s">
        <v>31</v>
      </c>
      <c r="F84" s="23">
        <v>11</v>
      </c>
      <c r="G84" s="21">
        <v>7.5</v>
      </c>
      <c r="H84" s="23">
        <v>82.74</v>
      </c>
      <c r="I84" s="89"/>
      <c r="J84" s="85"/>
    </row>
    <row r="85" ht="25" customHeight="1" spans="1:10">
      <c r="A85" s="23"/>
      <c r="B85" s="24"/>
      <c r="C85" s="54" t="s">
        <v>253</v>
      </c>
      <c r="D85" s="54">
        <v>1216</v>
      </c>
      <c r="E85" s="54" t="s">
        <v>31</v>
      </c>
      <c r="F85" s="23">
        <v>116</v>
      </c>
      <c r="G85" s="21">
        <v>7.947</v>
      </c>
      <c r="H85" s="23">
        <v>922.87</v>
      </c>
      <c r="I85" s="89"/>
      <c r="J85" s="85"/>
    </row>
    <row r="86" ht="25" customHeight="1" spans="1:10">
      <c r="A86" s="23"/>
      <c r="B86" s="24"/>
      <c r="C86" s="54" t="s">
        <v>179</v>
      </c>
      <c r="D86" s="54" t="s">
        <v>181</v>
      </c>
      <c r="E86" s="54" t="s">
        <v>31</v>
      </c>
      <c r="F86" s="23">
        <v>0.1</v>
      </c>
      <c r="G86" s="21">
        <v>58.4</v>
      </c>
      <c r="H86" s="23">
        <v>5.84</v>
      </c>
      <c r="I86" s="89"/>
      <c r="J86" s="85"/>
    </row>
    <row r="87" ht="25" customHeight="1" spans="1:10">
      <c r="A87" s="23"/>
      <c r="B87" s="24"/>
      <c r="C87" s="54" t="s">
        <v>205</v>
      </c>
      <c r="D87" s="54" t="s">
        <v>206</v>
      </c>
      <c r="E87" s="54" t="s">
        <v>31</v>
      </c>
      <c r="F87" s="23">
        <v>6</v>
      </c>
      <c r="G87" s="21">
        <v>13.275</v>
      </c>
      <c r="H87" s="23">
        <v>79.65</v>
      </c>
      <c r="I87" s="89"/>
      <c r="J87" s="85"/>
    </row>
    <row r="88" ht="25" customHeight="1" spans="1:10">
      <c r="A88" s="23"/>
      <c r="B88" s="24"/>
      <c r="C88" s="54" t="s">
        <v>295</v>
      </c>
      <c r="D88" s="54" t="s">
        <v>210</v>
      </c>
      <c r="E88" s="54" t="s">
        <v>31</v>
      </c>
      <c r="F88" s="23">
        <v>12</v>
      </c>
      <c r="G88" s="21">
        <v>3.4525</v>
      </c>
      <c r="H88" s="23">
        <v>41.43</v>
      </c>
      <c r="I88" s="89"/>
      <c r="J88" s="85"/>
    </row>
    <row r="89" ht="25" customHeight="1" spans="1:10">
      <c r="A89" s="23"/>
      <c r="B89" s="24"/>
      <c r="C89" s="54" t="s">
        <v>196</v>
      </c>
      <c r="D89" s="54" t="s">
        <v>187</v>
      </c>
      <c r="E89" s="54" t="s">
        <v>31</v>
      </c>
      <c r="F89" s="23">
        <v>2</v>
      </c>
      <c r="G89" s="21">
        <v>4.99</v>
      </c>
      <c r="H89" s="23">
        <v>9.98</v>
      </c>
      <c r="I89" s="89"/>
      <c r="J89" s="85"/>
    </row>
    <row r="90" ht="25" customHeight="1" spans="1:10">
      <c r="A90" s="23"/>
      <c r="B90" s="24"/>
      <c r="C90" s="20" t="s">
        <v>18</v>
      </c>
      <c r="D90" s="20"/>
      <c r="E90" s="54" t="s">
        <v>31</v>
      </c>
      <c r="F90" s="20"/>
      <c r="G90" s="21"/>
      <c r="H90" s="29">
        <f>SUM(H64:H89)</f>
        <v>2635.71</v>
      </c>
      <c r="I90" s="89"/>
      <c r="J90" s="85"/>
    </row>
    <row r="91" ht="25" customHeight="1" spans="1:10">
      <c r="A91" s="23">
        <v>44</v>
      </c>
      <c r="B91" s="24" t="s">
        <v>56</v>
      </c>
      <c r="C91" s="20" t="s">
        <v>57</v>
      </c>
      <c r="D91" s="20" t="s">
        <v>58</v>
      </c>
      <c r="E91" s="232" t="s">
        <v>42</v>
      </c>
      <c r="F91" s="20">
        <v>2</v>
      </c>
      <c r="G91" s="21">
        <v>301.71</v>
      </c>
      <c r="H91" s="22">
        <v>603.42</v>
      </c>
      <c r="I91" s="92"/>
      <c r="J91" s="85"/>
    </row>
    <row r="92" ht="25" customHeight="1" spans="1:10">
      <c r="A92" s="124"/>
      <c r="B92" s="220"/>
      <c r="C92" s="20" t="s">
        <v>57</v>
      </c>
      <c r="D92" s="27" t="s">
        <v>71</v>
      </c>
      <c r="E92" s="233" t="s">
        <v>42</v>
      </c>
      <c r="F92" s="27">
        <v>2</v>
      </c>
      <c r="G92" s="125">
        <v>491.45</v>
      </c>
      <c r="H92" s="126">
        <v>982.9</v>
      </c>
      <c r="I92" s="92"/>
      <c r="J92" s="85"/>
    </row>
    <row r="93" ht="25" customHeight="1" spans="1:10">
      <c r="A93" s="124"/>
      <c r="B93" s="220"/>
      <c r="C93" s="27" t="s">
        <v>100</v>
      </c>
      <c r="D93" s="27" t="s">
        <v>58</v>
      </c>
      <c r="E93" s="233" t="s">
        <v>42</v>
      </c>
      <c r="F93" s="27">
        <v>2</v>
      </c>
      <c r="G93" s="125">
        <v>25.125</v>
      </c>
      <c r="H93" s="126">
        <v>251.24</v>
      </c>
      <c r="I93" s="92"/>
      <c r="J93" s="85"/>
    </row>
    <row r="94" ht="25" customHeight="1" spans="1:10">
      <c r="A94" s="124"/>
      <c r="B94" s="220"/>
      <c r="C94" s="27" t="s">
        <v>300</v>
      </c>
      <c r="D94" s="27" t="s">
        <v>184</v>
      </c>
      <c r="E94" s="233" t="s">
        <v>42</v>
      </c>
      <c r="F94" s="27">
        <v>10</v>
      </c>
      <c r="G94" s="125">
        <v>20.487</v>
      </c>
      <c r="H94" s="126">
        <v>204.87</v>
      </c>
      <c r="I94" s="92"/>
      <c r="J94" s="85"/>
    </row>
    <row r="95" ht="25" customHeight="1" spans="1:10">
      <c r="A95" s="124"/>
      <c r="B95" s="220"/>
      <c r="C95" s="27" t="s">
        <v>18</v>
      </c>
      <c r="D95" s="109"/>
      <c r="E95" s="109"/>
      <c r="F95" s="109"/>
      <c r="G95" s="110"/>
      <c r="H95" s="111">
        <f>SUM(H91:H94)</f>
        <v>2042.43</v>
      </c>
      <c r="I95" s="92"/>
      <c r="J95" s="85"/>
    </row>
    <row r="96" ht="25" customHeight="1" spans="1:10">
      <c r="A96" s="23"/>
      <c r="B96" s="33"/>
      <c r="C96" s="34" t="s">
        <v>62</v>
      </c>
      <c r="D96" s="34"/>
      <c r="E96" s="35"/>
      <c r="F96" s="23"/>
      <c r="G96" s="36"/>
      <c r="H96" s="37">
        <f>H56+H63+H90+H95</f>
        <v>27957.71</v>
      </c>
      <c r="I96" s="90"/>
      <c r="J96" s="87"/>
    </row>
    <row r="97" ht="25" customHeight="1" spans="1:10">
      <c r="A97" s="38" t="s">
        <v>296</v>
      </c>
      <c r="B97" s="39"/>
      <c r="C97" s="40"/>
      <c r="D97" s="38"/>
      <c r="E97" s="38"/>
      <c r="F97" s="38"/>
      <c r="G97" s="38"/>
      <c r="H97" s="38"/>
      <c r="I97" s="38"/>
      <c r="J97" s="91"/>
    </row>
    <row r="98" ht="25" customHeight="1" spans="1:10">
      <c r="A98" s="93"/>
      <c r="B98" s="38"/>
      <c r="C98" s="105"/>
      <c r="D98" s="106"/>
      <c r="E98" s="106"/>
      <c r="F98" s="105"/>
      <c r="G98" s="107"/>
      <c r="H98" s="105"/>
      <c r="I98" s="106"/>
      <c r="J98" s="93"/>
    </row>
    <row r="99" ht="25" customHeight="1" spans="1:9">
      <c r="A99" s="59" t="s">
        <v>0</v>
      </c>
      <c r="B99" s="60" t="s">
        <v>1</v>
      </c>
      <c r="C99" s="61"/>
      <c r="D99" s="62"/>
      <c r="E99" s="62"/>
      <c r="F99" s="62"/>
      <c r="G99" s="62"/>
      <c r="H99" s="62"/>
      <c r="I99" s="62"/>
    </row>
    <row r="100" ht="25" customHeight="1" spans="1:9">
      <c r="A100" s="4">
        <v>45010</v>
      </c>
      <c r="B100" s="5"/>
      <c r="C100" s="6"/>
      <c r="D100" s="63" t="s">
        <v>272</v>
      </c>
      <c r="E100" s="64"/>
      <c r="F100" s="65"/>
      <c r="G100" s="66"/>
      <c r="H100" s="67"/>
      <c r="I100" s="94" t="s">
        <v>3</v>
      </c>
    </row>
    <row r="101" ht="25" customHeight="1" spans="1:9">
      <c r="A101" s="68" t="s">
        <v>4</v>
      </c>
      <c r="B101" s="69" t="s">
        <v>5</v>
      </c>
      <c r="C101" s="70" t="s">
        <v>6</v>
      </c>
      <c r="D101" s="71" t="s">
        <v>7</v>
      </c>
      <c r="E101" s="70" t="s">
        <v>8</v>
      </c>
      <c r="F101" s="72" t="s">
        <v>9</v>
      </c>
      <c r="G101" s="73"/>
      <c r="H101" s="73"/>
      <c r="I101" s="86" t="s">
        <v>10</v>
      </c>
    </row>
    <row r="102" ht="25" customHeight="1" spans="1:9">
      <c r="A102" s="68"/>
      <c r="B102" s="69"/>
      <c r="C102" s="74"/>
      <c r="D102" s="75"/>
      <c r="E102" s="70"/>
      <c r="F102" s="76" t="s">
        <v>11</v>
      </c>
      <c r="G102" s="77" t="s">
        <v>12</v>
      </c>
      <c r="H102" s="78" t="s">
        <v>13</v>
      </c>
      <c r="I102" s="88"/>
    </row>
    <row r="103" ht="25" customHeight="1" spans="1:9">
      <c r="A103" s="68">
        <v>3</v>
      </c>
      <c r="B103" s="79" t="s">
        <v>14</v>
      </c>
      <c r="C103" s="80" t="s">
        <v>157</v>
      </c>
      <c r="D103" s="81" t="s">
        <v>301</v>
      </c>
      <c r="E103" s="76" t="s">
        <v>17</v>
      </c>
      <c r="F103" s="76">
        <v>1</v>
      </c>
      <c r="G103" s="77">
        <v>94.57</v>
      </c>
      <c r="H103" s="78">
        <v>94.57</v>
      </c>
      <c r="I103" s="88"/>
    </row>
    <row r="104" ht="25" customHeight="1" spans="1:9">
      <c r="A104" s="68"/>
      <c r="B104" s="69"/>
      <c r="C104" s="20" t="s">
        <v>18</v>
      </c>
      <c r="D104" s="20"/>
      <c r="E104" s="16"/>
      <c r="F104" s="23"/>
      <c r="G104" s="36"/>
      <c r="H104" s="98">
        <f>SUM(H103:H103)</f>
        <v>94.57</v>
      </c>
      <c r="I104" s="88"/>
    </row>
    <row r="105" ht="25" customHeight="1" spans="1:9">
      <c r="A105" s="23">
        <v>52</v>
      </c>
      <c r="B105" s="24" t="s">
        <v>28</v>
      </c>
      <c r="C105" s="76" t="s">
        <v>49</v>
      </c>
      <c r="D105" s="76" t="s">
        <v>51</v>
      </c>
      <c r="E105" s="76" t="s">
        <v>42</v>
      </c>
      <c r="F105" s="76">
        <v>2</v>
      </c>
      <c r="G105" s="77">
        <v>9.74</v>
      </c>
      <c r="H105" s="78">
        <v>19.48</v>
      </c>
      <c r="I105" s="153"/>
    </row>
    <row r="106" ht="25" customHeight="1" spans="1:9">
      <c r="A106" s="23"/>
      <c r="B106" s="24"/>
      <c r="C106" s="76" t="s">
        <v>169</v>
      </c>
      <c r="D106" s="76" t="s">
        <v>48</v>
      </c>
      <c r="E106" s="76" t="s">
        <v>42</v>
      </c>
      <c r="F106" s="76">
        <v>1</v>
      </c>
      <c r="G106" s="82">
        <v>15.92</v>
      </c>
      <c r="H106" s="78">
        <v>15.92</v>
      </c>
      <c r="I106" s="153"/>
    </row>
    <row r="107" ht="25" customHeight="1" spans="1:9">
      <c r="A107" s="23"/>
      <c r="B107" s="24"/>
      <c r="C107" s="76" t="s">
        <v>169</v>
      </c>
      <c r="D107" s="76" t="s">
        <v>301</v>
      </c>
      <c r="E107" s="76" t="s">
        <v>42</v>
      </c>
      <c r="F107" s="76">
        <v>1</v>
      </c>
      <c r="G107" s="82">
        <v>87.29</v>
      </c>
      <c r="H107" s="78">
        <v>87.29</v>
      </c>
      <c r="I107" s="153"/>
    </row>
    <row r="108" ht="25" customHeight="1" spans="1:9">
      <c r="A108" s="23"/>
      <c r="B108" s="24"/>
      <c r="C108" s="76" t="s">
        <v>54</v>
      </c>
      <c r="D108" s="76" t="s">
        <v>112</v>
      </c>
      <c r="E108" s="76" t="s">
        <v>42</v>
      </c>
      <c r="F108" s="76">
        <v>1</v>
      </c>
      <c r="G108" s="82">
        <v>61.58</v>
      </c>
      <c r="H108" s="78">
        <v>61.58</v>
      </c>
      <c r="I108" s="153"/>
    </row>
    <row r="109" ht="25" customHeight="1" spans="1:9">
      <c r="A109" s="23"/>
      <c r="B109" s="24"/>
      <c r="C109" s="76" t="s">
        <v>302</v>
      </c>
      <c r="D109" s="76" t="s">
        <v>303</v>
      </c>
      <c r="E109" s="76" t="s">
        <v>42</v>
      </c>
      <c r="F109" s="76">
        <v>1</v>
      </c>
      <c r="G109" s="82">
        <v>181.98</v>
      </c>
      <c r="H109" s="78">
        <v>181.98</v>
      </c>
      <c r="I109" s="153"/>
    </row>
    <row r="110" ht="25" customHeight="1" spans="1:9">
      <c r="A110" s="23"/>
      <c r="B110" s="24"/>
      <c r="C110" s="20" t="s">
        <v>18</v>
      </c>
      <c r="D110" s="20"/>
      <c r="E110" s="16"/>
      <c r="F110" s="23"/>
      <c r="G110" s="36"/>
      <c r="H110" s="98">
        <f>SUM(H105:H109)</f>
        <v>366.25</v>
      </c>
      <c r="I110" s="92"/>
    </row>
    <row r="111" ht="25" customHeight="1" spans="1:9">
      <c r="A111" s="99"/>
      <c r="B111" s="100"/>
      <c r="C111" s="101" t="s">
        <v>62</v>
      </c>
      <c r="D111" s="102"/>
      <c r="E111" s="102"/>
      <c r="F111" s="102"/>
      <c r="G111" s="103"/>
      <c r="H111" s="104">
        <f>H104+H110</f>
        <v>460.82</v>
      </c>
      <c r="I111" s="121"/>
    </row>
    <row r="112" ht="25" customHeight="1" spans="1:9">
      <c r="A112" s="38" t="s">
        <v>296</v>
      </c>
      <c r="B112" s="39"/>
      <c r="C112" s="40"/>
      <c r="D112" s="38"/>
      <c r="E112" s="38"/>
      <c r="F112" s="38"/>
      <c r="G112" s="38"/>
      <c r="H112" s="38"/>
      <c r="I112" s="38"/>
    </row>
    <row r="116" ht="25" customHeight="1" spans="1:10">
      <c r="A116" s="38"/>
      <c r="B116" s="39"/>
      <c r="C116" s="40"/>
      <c r="D116" s="38"/>
      <c r="E116" s="38"/>
      <c r="F116" s="38"/>
      <c r="G116" s="38"/>
      <c r="H116" s="38"/>
      <c r="I116" s="38"/>
      <c r="J116" s="91"/>
    </row>
    <row r="117" ht="25" customHeight="1" spans="1:11">
      <c r="A117" s="215" t="s">
        <v>0</v>
      </c>
      <c r="B117" s="215"/>
      <c r="C117" s="216" t="s">
        <v>140</v>
      </c>
      <c r="D117" s="216"/>
      <c r="E117" s="216"/>
      <c r="F117" s="216"/>
      <c r="G117" s="216"/>
      <c r="H117" s="216"/>
      <c r="I117" s="216"/>
      <c r="J117" s="216"/>
      <c r="K117" s="216"/>
    </row>
    <row r="118" ht="25" customHeight="1" spans="1:10">
      <c r="A118" s="130">
        <v>45010</v>
      </c>
      <c r="B118" s="130"/>
      <c r="C118" s="130"/>
      <c r="D118" s="131"/>
      <c r="E118" s="132"/>
      <c r="F118" s="133"/>
      <c r="G118" s="134"/>
      <c r="H118" s="134"/>
      <c r="I118" s="147" t="s">
        <v>3</v>
      </c>
      <c r="J118" s="148" t="s">
        <v>0</v>
      </c>
    </row>
    <row r="119" ht="25" customHeight="1" spans="1:10">
      <c r="A119" s="135" t="s">
        <v>4</v>
      </c>
      <c r="B119" s="136" t="s">
        <v>5</v>
      </c>
      <c r="C119" s="71" t="s">
        <v>6</v>
      </c>
      <c r="D119" s="71" t="s">
        <v>7</v>
      </c>
      <c r="E119" s="71" t="s">
        <v>8</v>
      </c>
      <c r="F119" s="72" t="s">
        <v>141</v>
      </c>
      <c r="G119" s="73"/>
      <c r="H119" s="137"/>
      <c r="I119" s="149" t="s">
        <v>142</v>
      </c>
      <c r="J119" s="150"/>
    </row>
    <row r="120" ht="25" customHeight="1" spans="1:10">
      <c r="A120" s="138"/>
      <c r="B120" s="139"/>
      <c r="C120" s="75"/>
      <c r="D120" s="75"/>
      <c r="E120" s="75"/>
      <c r="F120" s="76" t="s">
        <v>11</v>
      </c>
      <c r="G120" s="140" t="s">
        <v>12</v>
      </c>
      <c r="H120" s="140" t="s">
        <v>13</v>
      </c>
      <c r="I120" s="151"/>
      <c r="J120" s="152"/>
    </row>
    <row r="121" customHeight="1" spans="1:10">
      <c r="A121" s="68">
        <v>21</v>
      </c>
      <c r="B121" s="112" t="s">
        <v>304</v>
      </c>
      <c r="C121" s="80" t="s">
        <v>305</v>
      </c>
      <c r="D121" s="75"/>
      <c r="E121" s="75"/>
      <c r="F121" s="76"/>
      <c r="G121" s="140"/>
      <c r="H121" s="78">
        <v>65398</v>
      </c>
      <c r="I121" s="175" t="s">
        <v>147</v>
      </c>
      <c r="J121" s="176"/>
    </row>
    <row r="122" customHeight="1" spans="1:10">
      <c r="A122" s="68">
        <v>52</v>
      </c>
      <c r="B122" s="112" t="s">
        <v>28</v>
      </c>
      <c r="C122" s="80" t="s">
        <v>288</v>
      </c>
      <c r="D122" s="70"/>
      <c r="E122" s="70"/>
      <c r="F122" s="76"/>
      <c r="G122" s="140"/>
      <c r="H122" s="78">
        <v>9048.21</v>
      </c>
      <c r="I122" s="166" t="s">
        <v>306</v>
      </c>
      <c r="J122" s="167"/>
    </row>
    <row r="123" customHeight="1" spans="1:10">
      <c r="A123" s="68">
        <v>15</v>
      </c>
      <c r="B123" s="112" t="s">
        <v>307</v>
      </c>
      <c r="C123" s="80" t="s">
        <v>308</v>
      </c>
      <c r="D123" s="70"/>
      <c r="E123" s="70"/>
      <c r="F123" s="76"/>
      <c r="G123" s="140"/>
      <c r="H123" s="78">
        <v>1000</v>
      </c>
      <c r="I123" s="234" t="s">
        <v>291</v>
      </c>
      <c r="J123" s="235"/>
    </row>
    <row r="124" customHeight="1" spans="1:10">
      <c r="A124" s="80"/>
      <c r="B124" s="143"/>
      <c r="C124" s="144" t="s">
        <v>62</v>
      </c>
      <c r="D124" s="144"/>
      <c r="E124" s="144"/>
      <c r="F124" s="145"/>
      <c r="G124" s="146"/>
      <c r="H124" s="104">
        <f>SUM(H121:H123)</f>
        <v>75446.21</v>
      </c>
      <c r="I124" s="156"/>
      <c r="J124" s="156"/>
    </row>
    <row r="125" customHeight="1" spans="1:10">
      <c r="A125" s="38" t="s">
        <v>296</v>
      </c>
      <c r="B125" s="39"/>
      <c r="C125" s="40"/>
      <c r="D125" s="38"/>
      <c r="E125" s="38"/>
      <c r="F125" s="38"/>
      <c r="G125" s="38"/>
      <c r="H125" s="38"/>
      <c r="I125" s="38"/>
      <c r="J125" s="38"/>
    </row>
  </sheetData>
  <mergeCells count="52">
    <mergeCell ref="B1:I1"/>
    <mergeCell ref="A2:C2"/>
    <mergeCell ref="F3:H3"/>
    <mergeCell ref="A35:I35"/>
    <mergeCell ref="B37:I37"/>
    <mergeCell ref="A38:C38"/>
    <mergeCell ref="F39:H39"/>
    <mergeCell ref="A46:I46"/>
    <mergeCell ref="B49:I49"/>
    <mergeCell ref="A50:C50"/>
    <mergeCell ref="F51:H51"/>
    <mergeCell ref="A97:I97"/>
    <mergeCell ref="B99:I99"/>
    <mergeCell ref="A100:C100"/>
    <mergeCell ref="F101:H101"/>
    <mergeCell ref="A112:I112"/>
    <mergeCell ref="A118:C118"/>
    <mergeCell ref="F119:H119"/>
    <mergeCell ref="I121:J121"/>
    <mergeCell ref="I122:J122"/>
    <mergeCell ref="I124:J124"/>
    <mergeCell ref="A125:J125"/>
    <mergeCell ref="A3:A4"/>
    <mergeCell ref="A39:A40"/>
    <mergeCell ref="A51:A52"/>
    <mergeCell ref="A101:A102"/>
    <mergeCell ref="A119:A120"/>
    <mergeCell ref="B3:B4"/>
    <mergeCell ref="B39:B40"/>
    <mergeCell ref="B51:B52"/>
    <mergeCell ref="B101:B102"/>
    <mergeCell ref="B119:B120"/>
    <mergeCell ref="C3:C4"/>
    <mergeCell ref="C39:C40"/>
    <mergeCell ref="C51:C52"/>
    <mergeCell ref="C101:C102"/>
    <mergeCell ref="C119:C120"/>
    <mergeCell ref="D3:D4"/>
    <mergeCell ref="D39:D40"/>
    <mergeCell ref="D51:D52"/>
    <mergeCell ref="D101:D102"/>
    <mergeCell ref="D119:D120"/>
    <mergeCell ref="E3:E4"/>
    <mergeCell ref="E39:E40"/>
    <mergeCell ref="E51:E52"/>
    <mergeCell ref="E101:E102"/>
    <mergeCell ref="E119:E120"/>
    <mergeCell ref="I3:I4"/>
    <mergeCell ref="I39:I40"/>
    <mergeCell ref="I51:I52"/>
    <mergeCell ref="I101:I102"/>
    <mergeCell ref="I119:J120"/>
  </mergeCells>
  <pageMargins left="0.708661417322835" right="0.16" top="0.65" bottom="0.46" header="0.31496062992126" footer="0.31496062992126"/>
  <pageSetup paperSize="9" orientation="landscape" horizontalDpi="2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3"/>
  <sheetViews>
    <sheetView topLeftCell="A25" workbookViewId="0">
      <selection activeCell="Q31" sqref="Q31"/>
    </sheetView>
  </sheetViews>
  <sheetFormatPr defaultColWidth="9" defaultRowHeight="20.1" customHeight="1"/>
  <cols>
    <col min="1" max="1" width="11.25" customWidth="1"/>
    <col min="2" max="2" width="14" customWidth="1"/>
    <col min="3" max="3" width="19.1333333333333" customWidth="1"/>
    <col min="4" max="4" width="15.25" customWidth="1"/>
    <col min="5" max="5" width="5" customWidth="1"/>
    <col min="6" max="6" width="10.25" customWidth="1"/>
    <col min="7" max="8" width="13.25" customWidth="1"/>
    <col min="9" max="9" width="24.5" customWidth="1"/>
    <col min="10" max="10" width="7.38333333333333" hidden="1" customWidth="1"/>
    <col min="12" max="12" width="12.75" customWidth="1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 t="s">
        <v>309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23">
        <v>52</v>
      </c>
      <c r="B5" s="24" t="s">
        <v>28</v>
      </c>
      <c r="C5" s="30" t="s">
        <v>165</v>
      </c>
      <c r="D5" s="30" t="s">
        <v>30</v>
      </c>
      <c r="E5" s="30" t="s">
        <v>31</v>
      </c>
      <c r="F5" s="31">
        <v>100</v>
      </c>
      <c r="G5" s="26">
        <v>10.08</v>
      </c>
      <c r="H5" s="23">
        <v>1008.55</v>
      </c>
      <c r="I5" s="89"/>
      <c r="J5" s="85"/>
    </row>
    <row r="6" ht="25" customHeight="1" spans="1:10">
      <c r="A6" s="23"/>
      <c r="B6" s="24"/>
      <c r="C6" s="30" t="s">
        <v>197</v>
      </c>
      <c r="D6" s="30" t="s">
        <v>184</v>
      </c>
      <c r="E6" s="30" t="s">
        <v>31</v>
      </c>
      <c r="F6" s="31">
        <v>50</v>
      </c>
      <c r="G6" s="26">
        <v>3.8</v>
      </c>
      <c r="H6" s="23">
        <v>190.27</v>
      </c>
      <c r="I6" s="89"/>
      <c r="J6" s="85"/>
    </row>
    <row r="7" ht="25" customHeight="1" spans="1:10">
      <c r="A7" s="23"/>
      <c r="B7" s="24"/>
      <c r="C7" s="30" t="s">
        <v>197</v>
      </c>
      <c r="D7" s="30" t="s">
        <v>58</v>
      </c>
      <c r="E7" s="30" t="s">
        <v>31</v>
      </c>
      <c r="F7" s="31">
        <v>10</v>
      </c>
      <c r="G7" s="26">
        <v>6.8</v>
      </c>
      <c r="H7" s="23">
        <v>68.24</v>
      </c>
      <c r="I7" s="89"/>
      <c r="J7" s="85"/>
    </row>
    <row r="8" ht="25" customHeight="1" spans="1:10">
      <c r="A8" s="23"/>
      <c r="B8" s="24"/>
      <c r="C8" s="30" t="s">
        <v>192</v>
      </c>
      <c r="D8" s="30" t="s">
        <v>184</v>
      </c>
      <c r="E8" s="30" t="s">
        <v>31</v>
      </c>
      <c r="F8" s="31">
        <v>100</v>
      </c>
      <c r="G8" s="26">
        <v>1.1</v>
      </c>
      <c r="H8" s="23">
        <v>110.37</v>
      </c>
      <c r="I8" s="89"/>
      <c r="J8" s="85"/>
    </row>
    <row r="9" ht="25" customHeight="1" spans="1:10">
      <c r="A9" s="23"/>
      <c r="B9" s="24"/>
      <c r="C9" s="30" t="s">
        <v>192</v>
      </c>
      <c r="D9" s="30" t="s">
        <v>58</v>
      </c>
      <c r="E9" s="30" t="s">
        <v>31</v>
      </c>
      <c r="F9" s="31">
        <v>20</v>
      </c>
      <c r="G9" s="26">
        <v>2.33</v>
      </c>
      <c r="H9" s="23">
        <v>46.74</v>
      </c>
      <c r="I9" s="89"/>
      <c r="J9" s="85"/>
    </row>
    <row r="10" ht="25" customHeight="1" spans="1:10">
      <c r="A10" s="23"/>
      <c r="B10" s="24"/>
      <c r="C10" s="30" t="s">
        <v>188</v>
      </c>
      <c r="D10" s="30" t="s">
        <v>58</v>
      </c>
      <c r="E10" s="30" t="s">
        <v>31</v>
      </c>
      <c r="F10" s="31">
        <v>5</v>
      </c>
      <c r="G10" s="26">
        <v>4.83</v>
      </c>
      <c r="H10" s="23">
        <v>24.16</v>
      </c>
      <c r="I10" s="89"/>
      <c r="J10" s="85"/>
    </row>
    <row r="11" ht="25" customHeight="1" spans="1:10">
      <c r="A11" s="23"/>
      <c r="B11" s="24"/>
      <c r="C11" s="30" t="s">
        <v>191</v>
      </c>
      <c r="D11" s="30" t="s">
        <v>184</v>
      </c>
      <c r="E11" s="30" t="s">
        <v>31</v>
      </c>
      <c r="F11" s="31">
        <v>100</v>
      </c>
      <c r="G11" s="26">
        <v>1.07</v>
      </c>
      <c r="H11" s="23">
        <v>107.08</v>
      </c>
      <c r="I11" s="89"/>
      <c r="J11" s="85"/>
    </row>
    <row r="12" ht="25" customHeight="1" spans="1:10">
      <c r="A12" s="23"/>
      <c r="B12" s="24"/>
      <c r="C12" s="54" t="s">
        <v>183</v>
      </c>
      <c r="D12" s="54" t="s">
        <v>58</v>
      </c>
      <c r="E12" s="30" t="s">
        <v>31</v>
      </c>
      <c r="F12" s="23">
        <v>60</v>
      </c>
      <c r="G12" s="26">
        <v>3.195</v>
      </c>
      <c r="H12" s="23">
        <v>191.7</v>
      </c>
      <c r="I12" s="89"/>
      <c r="J12" s="85"/>
    </row>
    <row r="13" ht="25" customHeight="1" spans="1:10">
      <c r="A13" s="23"/>
      <c r="B13" s="24"/>
      <c r="C13" s="54" t="s">
        <v>190</v>
      </c>
      <c r="D13" s="54" t="s">
        <v>186</v>
      </c>
      <c r="E13" s="30" t="s">
        <v>31</v>
      </c>
      <c r="F13" s="23">
        <v>50</v>
      </c>
      <c r="G13" s="26">
        <v>5.01</v>
      </c>
      <c r="H13" s="23">
        <v>250.68</v>
      </c>
      <c r="I13" s="89"/>
      <c r="J13" s="85"/>
    </row>
    <row r="14" ht="25" customHeight="1" spans="1:10">
      <c r="A14" s="23"/>
      <c r="B14" s="24"/>
      <c r="C14" s="54" t="s">
        <v>194</v>
      </c>
      <c r="D14" s="54" t="s">
        <v>310</v>
      </c>
      <c r="E14" s="30" t="s">
        <v>31</v>
      </c>
      <c r="F14" s="23">
        <v>50</v>
      </c>
      <c r="G14" s="26">
        <v>2.699</v>
      </c>
      <c r="H14" s="23">
        <v>134.96</v>
      </c>
      <c r="I14" s="89"/>
      <c r="J14" s="85"/>
    </row>
    <row r="15" ht="25" customHeight="1" spans="1:10">
      <c r="A15" s="23"/>
      <c r="B15" s="24"/>
      <c r="C15" s="20" t="s">
        <v>18</v>
      </c>
      <c r="D15" s="20"/>
      <c r="E15" s="20"/>
      <c r="F15" s="20"/>
      <c r="G15" s="26"/>
      <c r="H15" s="29">
        <f>SUM(H5:H14)</f>
        <v>2132.75</v>
      </c>
      <c r="I15" s="89"/>
      <c r="J15" s="85"/>
    </row>
    <row r="16" ht="25" customHeight="1" spans="1:10">
      <c r="A16" s="23">
        <v>44</v>
      </c>
      <c r="B16" s="24" t="s">
        <v>56</v>
      </c>
      <c r="C16" s="20" t="s">
        <v>211</v>
      </c>
      <c r="D16" s="47" t="s">
        <v>184</v>
      </c>
      <c r="E16" s="30" t="s">
        <v>31</v>
      </c>
      <c r="F16" s="47">
        <v>100</v>
      </c>
      <c r="G16" s="26">
        <v>7.95</v>
      </c>
      <c r="H16" s="52">
        <v>794.67</v>
      </c>
      <c r="I16" s="92"/>
      <c r="J16" s="85"/>
    </row>
    <row r="17" ht="25" customHeight="1" spans="1:10">
      <c r="A17" s="23"/>
      <c r="B17" s="24"/>
      <c r="C17" s="20" t="s">
        <v>100</v>
      </c>
      <c r="D17" s="47" t="s">
        <v>30</v>
      </c>
      <c r="E17" s="30" t="s">
        <v>31</v>
      </c>
      <c r="F17" s="109">
        <v>100</v>
      </c>
      <c r="G17" s="26">
        <v>10.09</v>
      </c>
      <c r="H17" s="113">
        <v>1008.85</v>
      </c>
      <c r="I17" s="92"/>
      <c r="J17" s="85"/>
    </row>
    <row r="18" ht="25" customHeight="1" spans="1:10">
      <c r="A18" s="23"/>
      <c r="B18" s="24"/>
      <c r="C18" s="20" t="s">
        <v>100</v>
      </c>
      <c r="D18" s="47" t="s">
        <v>58</v>
      </c>
      <c r="E18" s="30" t="s">
        <v>31</v>
      </c>
      <c r="F18" s="109">
        <v>26</v>
      </c>
      <c r="G18" s="26">
        <v>25.12</v>
      </c>
      <c r="H18" s="113">
        <v>653.22</v>
      </c>
      <c r="I18" s="92"/>
      <c r="J18" s="85"/>
    </row>
    <row r="19" ht="25" customHeight="1" spans="1:10">
      <c r="A19" s="23"/>
      <c r="B19" s="24"/>
      <c r="C19" s="20" t="s">
        <v>18</v>
      </c>
      <c r="D19" s="47"/>
      <c r="E19" s="47"/>
      <c r="F19" s="109"/>
      <c r="G19" s="26"/>
      <c r="H19" s="111">
        <f>SUM(H16:H18)</f>
        <v>2456.74</v>
      </c>
      <c r="I19" s="92"/>
      <c r="J19" s="85"/>
    </row>
    <row r="20" ht="25" customHeight="1" spans="1:10">
      <c r="A20" s="23"/>
      <c r="B20" s="33"/>
      <c r="C20" s="34" t="s">
        <v>62</v>
      </c>
      <c r="D20" s="34"/>
      <c r="E20" s="35"/>
      <c r="F20" s="23"/>
      <c r="G20" s="26"/>
      <c r="H20" s="37">
        <f>H15+H19</f>
        <v>4589.49</v>
      </c>
      <c r="I20" s="90"/>
      <c r="J20" s="87"/>
    </row>
    <row r="21" ht="25" customHeight="1" spans="1:10">
      <c r="A21" s="38" t="s">
        <v>63</v>
      </c>
      <c r="B21" s="39"/>
      <c r="C21" s="40"/>
      <c r="D21" s="38"/>
      <c r="E21" s="38"/>
      <c r="F21" s="38"/>
      <c r="G21" s="38"/>
      <c r="H21" s="38"/>
      <c r="I21" s="38"/>
      <c r="J21" s="91"/>
    </row>
    <row r="22" ht="25" customHeight="1" spans="1:10">
      <c r="A22" s="1"/>
      <c r="B22" s="41"/>
      <c r="C22" s="42"/>
      <c r="D22" s="43"/>
      <c r="E22" s="43"/>
      <c r="F22" s="42"/>
      <c r="G22" s="44"/>
      <c r="H22" s="42"/>
      <c r="I22" s="43"/>
      <c r="J22" s="83"/>
    </row>
    <row r="23" ht="25" customHeight="1" spans="1:9">
      <c r="A23" s="1" t="s">
        <v>0</v>
      </c>
      <c r="B23" s="2" t="s">
        <v>1</v>
      </c>
      <c r="C23" s="3"/>
      <c r="D23" s="3"/>
      <c r="E23" s="3"/>
      <c r="F23" s="3"/>
      <c r="G23" s="3"/>
      <c r="H23" s="3"/>
      <c r="I23" s="3"/>
    </row>
    <row r="24" ht="25" customHeight="1" spans="1:9">
      <c r="A24" s="4" t="s">
        <v>309</v>
      </c>
      <c r="B24" s="5"/>
      <c r="C24" s="6"/>
      <c r="D24" s="7" t="s">
        <v>311</v>
      </c>
      <c r="E24" s="8"/>
      <c r="F24" s="9"/>
      <c r="G24" s="10"/>
      <c r="H24" s="11"/>
      <c r="I24" s="84" t="s">
        <v>3</v>
      </c>
    </row>
    <row r="25" ht="25" customHeight="1" spans="1:9">
      <c r="A25" s="12" t="s">
        <v>4</v>
      </c>
      <c r="B25" s="13" t="s">
        <v>5</v>
      </c>
      <c r="C25" s="14" t="s">
        <v>6</v>
      </c>
      <c r="D25" s="15" t="s">
        <v>7</v>
      </c>
      <c r="E25" s="14" t="s">
        <v>8</v>
      </c>
      <c r="F25" s="16" t="s">
        <v>9</v>
      </c>
      <c r="G25" s="17"/>
      <c r="H25" s="17"/>
      <c r="I25" s="86" t="s">
        <v>10</v>
      </c>
    </row>
    <row r="26" ht="25" customHeight="1" spans="1:9">
      <c r="A26" s="12"/>
      <c r="B26" s="13"/>
      <c r="C26" s="18"/>
      <c r="D26" s="19"/>
      <c r="E26" s="14"/>
      <c r="F26" s="20" t="s">
        <v>11</v>
      </c>
      <c r="G26" s="21" t="s">
        <v>12</v>
      </c>
      <c r="H26" s="22" t="s">
        <v>13</v>
      </c>
      <c r="I26" s="88"/>
    </row>
    <row r="27" ht="25" customHeight="1" spans="1:9">
      <c r="A27" s="23">
        <v>38</v>
      </c>
      <c r="B27" s="24" t="s">
        <v>19</v>
      </c>
      <c r="C27" s="20" t="s">
        <v>231</v>
      </c>
      <c r="D27" s="20" t="s">
        <v>158</v>
      </c>
      <c r="E27" s="20" t="s">
        <v>22</v>
      </c>
      <c r="F27" s="20">
        <v>8</v>
      </c>
      <c r="G27" s="26">
        <v>282.24</v>
      </c>
      <c r="H27" s="26">
        <v>2257.92</v>
      </c>
      <c r="I27" s="92"/>
    </row>
    <row r="28" ht="25" customHeight="1" spans="1:9">
      <c r="A28" s="23"/>
      <c r="B28" s="24"/>
      <c r="C28" s="20" t="s">
        <v>18</v>
      </c>
      <c r="D28" s="20"/>
      <c r="E28" s="20"/>
      <c r="F28" s="27"/>
      <c r="G28" s="26"/>
      <c r="H28" s="29">
        <f>SUM(H27:H27)</f>
        <v>2257.92</v>
      </c>
      <c r="I28" s="92"/>
    </row>
    <row r="29" ht="25" customHeight="1" spans="1:9">
      <c r="A29" s="23"/>
      <c r="B29" s="33"/>
      <c r="C29" s="34" t="s">
        <v>62</v>
      </c>
      <c r="D29" s="34"/>
      <c r="E29" s="35"/>
      <c r="F29" s="23"/>
      <c r="G29" s="36"/>
      <c r="H29" s="37">
        <f>H28</f>
        <v>2257.92</v>
      </c>
      <c r="I29" s="90"/>
    </row>
    <row r="30" ht="25" customHeight="1" spans="1:9">
      <c r="A30" s="38" t="s">
        <v>94</v>
      </c>
      <c r="B30" s="39"/>
      <c r="C30" s="40"/>
      <c r="D30" s="38"/>
      <c r="E30" s="38"/>
      <c r="F30" s="38"/>
      <c r="G30" s="38"/>
      <c r="H30" s="38"/>
      <c r="I30" s="38"/>
    </row>
    <row r="31" customFormat="1" ht="25" customHeight="1" spans="1:10">
      <c r="A31" s="39"/>
      <c r="B31" s="39"/>
      <c r="C31" s="40"/>
      <c r="D31" s="38"/>
      <c r="E31" s="38"/>
      <c r="F31" s="38"/>
      <c r="G31" s="38"/>
      <c r="H31" s="38"/>
      <c r="I31" s="38"/>
      <c r="J31" s="91"/>
    </row>
    <row r="32" ht="25" customHeight="1" spans="1:12">
      <c r="A32" s="1" t="s">
        <v>0</v>
      </c>
      <c r="B32" s="2" t="s">
        <v>1</v>
      </c>
      <c r="C32" s="3"/>
      <c r="D32" s="3"/>
      <c r="E32" s="3"/>
      <c r="F32" s="3"/>
      <c r="G32" s="3"/>
      <c r="H32" s="3"/>
      <c r="I32" s="3"/>
      <c r="J32" s="83"/>
      <c r="L32" s="29"/>
    </row>
    <row r="33" ht="25" customHeight="1" spans="1:10">
      <c r="A33" s="4" t="s">
        <v>309</v>
      </c>
      <c r="B33" s="5"/>
      <c r="C33" s="6"/>
      <c r="D33" s="7" t="s">
        <v>95</v>
      </c>
      <c r="E33" s="8"/>
      <c r="F33" s="9"/>
      <c r="G33" s="10"/>
      <c r="H33" s="11"/>
      <c r="I33" s="84" t="s">
        <v>3</v>
      </c>
      <c r="J33" s="85"/>
    </row>
    <row r="34" ht="25" customHeight="1" spans="1:10">
      <c r="A34" s="12" t="s">
        <v>4</v>
      </c>
      <c r="B34" s="13" t="s">
        <v>5</v>
      </c>
      <c r="C34" s="14" t="s">
        <v>6</v>
      </c>
      <c r="D34" s="15" t="s">
        <v>7</v>
      </c>
      <c r="E34" s="14" t="s">
        <v>8</v>
      </c>
      <c r="F34" s="16" t="s">
        <v>9</v>
      </c>
      <c r="G34" s="17"/>
      <c r="H34" s="17"/>
      <c r="I34" s="86" t="s">
        <v>10</v>
      </c>
      <c r="J34" s="87"/>
    </row>
    <row r="35" ht="25" customHeight="1" spans="1:10">
      <c r="A35" s="12"/>
      <c r="B35" s="13"/>
      <c r="C35" s="18"/>
      <c r="D35" s="19"/>
      <c r="E35" s="14"/>
      <c r="F35" s="20" t="s">
        <v>11</v>
      </c>
      <c r="G35" s="21" t="s">
        <v>12</v>
      </c>
      <c r="H35" s="22" t="s">
        <v>13</v>
      </c>
      <c r="I35" s="88"/>
      <c r="J35" s="87"/>
    </row>
    <row r="36" ht="25" customHeight="1" spans="1:10">
      <c r="A36" s="23">
        <v>3</v>
      </c>
      <c r="B36" s="24" t="s">
        <v>14</v>
      </c>
      <c r="C36" s="20" t="s">
        <v>157</v>
      </c>
      <c r="D36" s="20" t="s">
        <v>301</v>
      </c>
      <c r="E36" s="20" t="s">
        <v>17</v>
      </c>
      <c r="F36" s="20">
        <v>13.5</v>
      </c>
      <c r="G36" s="21">
        <v>94.2259</v>
      </c>
      <c r="H36" s="22">
        <v>1272.05</v>
      </c>
      <c r="I36" s="92"/>
      <c r="J36" s="85"/>
    </row>
    <row r="37" ht="25" customHeight="1" spans="1:10">
      <c r="A37" s="23"/>
      <c r="B37" s="24"/>
      <c r="C37" s="20" t="s">
        <v>18</v>
      </c>
      <c r="D37" s="20"/>
      <c r="E37" s="20"/>
      <c r="F37" s="20"/>
      <c r="G37" s="21"/>
      <c r="H37" s="127">
        <f>H36</f>
        <v>1272.05</v>
      </c>
      <c r="I37" s="92"/>
      <c r="J37" s="85"/>
    </row>
    <row r="38" ht="25" customHeight="1" spans="1:10">
      <c r="A38" s="23">
        <v>52</v>
      </c>
      <c r="B38" s="24" t="s">
        <v>28</v>
      </c>
      <c r="C38" s="54" t="s">
        <v>312</v>
      </c>
      <c r="D38" s="54" t="s">
        <v>301</v>
      </c>
      <c r="E38" s="54" t="s">
        <v>42</v>
      </c>
      <c r="F38" s="23">
        <v>2</v>
      </c>
      <c r="G38" s="21">
        <v>157.635</v>
      </c>
      <c r="H38" s="23">
        <v>315.27</v>
      </c>
      <c r="I38" s="89"/>
      <c r="J38" s="85"/>
    </row>
    <row r="39" ht="25" customHeight="1" spans="1:10">
      <c r="A39" s="23"/>
      <c r="B39" s="24"/>
      <c r="C39" s="54" t="s">
        <v>185</v>
      </c>
      <c r="D39" s="54" t="s">
        <v>187</v>
      </c>
      <c r="E39" s="54" t="s">
        <v>42</v>
      </c>
      <c r="F39" s="23">
        <v>1</v>
      </c>
      <c r="G39" s="21">
        <v>7.32</v>
      </c>
      <c r="H39" s="23">
        <v>7.32</v>
      </c>
      <c r="I39" s="89"/>
      <c r="J39" s="85"/>
    </row>
    <row r="40" ht="25" customHeight="1" spans="1:10">
      <c r="A40" s="23"/>
      <c r="B40" s="24"/>
      <c r="C40" s="54" t="s">
        <v>167</v>
      </c>
      <c r="D40" s="54" t="s">
        <v>71</v>
      </c>
      <c r="E40" s="54" t="s">
        <v>42</v>
      </c>
      <c r="F40" s="23">
        <v>2</v>
      </c>
      <c r="G40" s="21">
        <v>60.68</v>
      </c>
      <c r="H40" s="23">
        <v>121.36</v>
      </c>
      <c r="I40" s="89"/>
      <c r="J40" s="85"/>
    </row>
    <row r="41" ht="25" customHeight="1" spans="1:10">
      <c r="A41" s="23"/>
      <c r="B41" s="24"/>
      <c r="C41" s="54" t="s">
        <v>49</v>
      </c>
      <c r="D41" s="54" t="s">
        <v>50</v>
      </c>
      <c r="E41" s="54" t="s">
        <v>42</v>
      </c>
      <c r="F41" s="23">
        <v>2</v>
      </c>
      <c r="G41" s="21">
        <v>4.69</v>
      </c>
      <c r="H41" s="23">
        <v>9.38</v>
      </c>
      <c r="I41" s="89"/>
      <c r="J41" s="85"/>
    </row>
    <row r="42" ht="25" customHeight="1" spans="1:10">
      <c r="A42" s="23"/>
      <c r="B42" s="24"/>
      <c r="C42" s="54" t="s">
        <v>49</v>
      </c>
      <c r="D42" s="54" t="s">
        <v>51</v>
      </c>
      <c r="E42" s="54" t="s">
        <v>42</v>
      </c>
      <c r="F42" s="23">
        <v>4</v>
      </c>
      <c r="G42" s="21">
        <v>9.74</v>
      </c>
      <c r="H42" s="23">
        <v>38.96</v>
      </c>
      <c r="I42" s="89"/>
      <c r="J42" s="85"/>
    </row>
    <row r="43" ht="25" customHeight="1" spans="1:10">
      <c r="A43" s="23"/>
      <c r="B43" s="24"/>
      <c r="C43" s="54" t="s">
        <v>179</v>
      </c>
      <c r="D43" s="54" t="s">
        <v>181</v>
      </c>
      <c r="E43" s="54" t="s">
        <v>42</v>
      </c>
      <c r="F43" s="23">
        <v>8</v>
      </c>
      <c r="G43" s="21">
        <v>58.41</v>
      </c>
      <c r="H43" s="23">
        <v>467.26</v>
      </c>
      <c r="I43" s="89"/>
      <c r="J43" s="85"/>
    </row>
    <row r="44" ht="25" customHeight="1" spans="1:10">
      <c r="A44" s="23"/>
      <c r="B44" s="24"/>
      <c r="C44" s="54" t="s">
        <v>175</v>
      </c>
      <c r="D44" s="54" t="s">
        <v>177</v>
      </c>
      <c r="E44" s="54" t="s">
        <v>42</v>
      </c>
      <c r="F44" s="23">
        <v>1</v>
      </c>
      <c r="G44" s="21">
        <v>31.64</v>
      </c>
      <c r="H44" s="23">
        <v>31.64</v>
      </c>
      <c r="I44" s="89"/>
      <c r="J44" s="85"/>
    </row>
    <row r="45" ht="25" customHeight="1" spans="1:10">
      <c r="A45" s="23"/>
      <c r="B45" s="24"/>
      <c r="C45" s="54" t="s">
        <v>178</v>
      </c>
      <c r="D45" s="54" t="s">
        <v>71</v>
      </c>
      <c r="E45" s="54" t="s">
        <v>42</v>
      </c>
      <c r="F45" s="23">
        <v>2</v>
      </c>
      <c r="G45" s="21">
        <v>8.37</v>
      </c>
      <c r="H45" s="23">
        <v>16.74</v>
      </c>
      <c r="I45" s="89"/>
      <c r="J45" s="85"/>
    </row>
    <row r="46" customFormat="1" ht="25" customHeight="1" spans="1:10">
      <c r="A46" s="23"/>
      <c r="B46" s="24"/>
      <c r="C46" s="20" t="s">
        <v>18</v>
      </c>
      <c r="D46" s="20"/>
      <c r="E46" s="20"/>
      <c r="F46" s="20"/>
      <c r="G46" s="21"/>
      <c r="H46" s="29">
        <f>SUM(H38:H45)</f>
        <v>1007.93</v>
      </c>
      <c r="I46" s="89"/>
      <c r="J46" s="85"/>
    </row>
    <row r="47" ht="25" customHeight="1" spans="1:10">
      <c r="A47" s="23"/>
      <c r="B47" s="33"/>
      <c r="C47" s="34" t="s">
        <v>62</v>
      </c>
      <c r="D47" s="34"/>
      <c r="E47" s="35"/>
      <c r="F47" s="23"/>
      <c r="G47" s="36"/>
      <c r="H47" s="37">
        <f>H37+H46</f>
        <v>2279.98</v>
      </c>
      <c r="I47" s="90"/>
      <c r="J47" s="87"/>
    </row>
    <row r="48" ht="25" customHeight="1" spans="1:10">
      <c r="A48" s="38" t="s">
        <v>94</v>
      </c>
      <c r="B48" s="39"/>
      <c r="C48" s="40"/>
      <c r="D48" s="38"/>
      <c r="E48" s="38"/>
      <c r="F48" s="38"/>
      <c r="G48" s="38"/>
      <c r="H48" s="38"/>
      <c r="I48" s="38"/>
      <c r="J48" s="91"/>
    </row>
    <row r="49" ht="25" customHeight="1" spans="1:10">
      <c r="A49" s="38"/>
      <c r="B49" s="39"/>
      <c r="C49" s="40"/>
      <c r="D49" s="38"/>
      <c r="E49" s="38"/>
      <c r="F49" s="38"/>
      <c r="G49" s="38"/>
      <c r="H49" s="38"/>
      <c r="I49" s="38"/>
      <c r="J49" s="91"/>
    </row>
    <row r="50" ht="25" customHeight="1" spans="1:9">
      <c r="A50" s="1" t="s">
        <v>0</v>
      </c>
      <c r="B50" s="2" t="s">
        <v>1</v>
      </c>
      <c r="C50" s="3"/>
      <c r="D50" s="3"/>
      <c r="E50" s="3"/>
      <c r="F50" s="3"/>
      <c r="G50" s="3"/>
      <c r="H50" s="3"/>
      <c r="I50" s="3"/>
    </row>
    <row r="51" ht="25" customHeight="1" spans="1:9">
      <c r="A51" s="4" t="s">
        <v>309</v>
      </c>
      <c r="B51" s="5"/>
      <c r="C51" s="6"/>
      <c r="D51" s="7" t="s">
        <v>313</v>
      </c>
      <c r="E51" s="8"/>
      <c r="F51" s="9"/>
      <c r="G51" s="10"/>
      <c r="H51" s="11"/>
      <c r="I51" s="84" t="s">
        <v>3</v>
      </c>
    </row>
    <row r="52" ht="25" customHeight="1" spans="1:9">
      <c r="A52" s="12" t="s">
        <v>4</v>
      </c>
      <c r="B52" s="13" t="s">
        <v>5</v>
      </c>
      <c r="C52" s="14" t="s">
        <v>6</v>
      </c>
      <c r="D52" s="15" t="s">
        <v>7</v>
      </c>
      <c r="E52" s="14" t="s">
        <v>8</v>
      </c>
      <c r="F52" s="16" t="s">
        <v>9</v>
      </c>
      <c r="G52" s="17"/>
      <c r="H52" s="17"/>
      <c r="I52" s="86" t="s">
        <v>10</v>
      </c>
    </row>
    <row r="53" ht="25" customHeight="1" spans="1:9">
      <c r="A53" s="12"/>
      <c r="B53" s="13"/>
      <c r="C53" s="18"/>
      <c r="D53" s="19"/>
      <c r="E53" s="14"/>
      <c r="F53" s="20" t="s">
        <v>11</v>
      </c>
      <c r="G53" s="21" t="s">
        <v>12</v>
      </c>
      <c r="H53" s="22" t="s">
        <v>13</v>
      </c>
      <c r="I53" s="88"/>
    </row>
    <row r="54" ht="25" customHeight="1" spans="1:9">
      <c r="A54" s="23">
        <v>21</v>
      </c>
      <c r="B54" s="24" t="s">
        <v>304</v>
      </c>
      <c r="C54" s="20" t="s">
        <v>314</v>
      </c>
      <c r="D54" s="20"/>
      <c r="E54" s="20"/>
      <c r="F54" s="20">
        <v>45</v>
      </c>
      <c r="G54" s="26">
        <v>100</v>
      </c>
      <c r="H54" s="26">
        <v>4500</v>
      </c>
      <c r="I54" s="89"/>
    </row>
    <row r="55" ht="25" customHeight="1" spans="1:9">
      <c r="A55" s="23"/>
      <c r="B55" s="24"/>
      <c r="C55" s="30" t="s">
        <v>315</v>
      </c>
      <c r="D55" s="30"/>
      <c r="E55" s="30"/>
      <c r="F55" s="31">
        <v>111</v>
      </c>
      <c r="G55" s="26">
        <v>31.86</v>
      </c>
      <c r="H55" s="23">
        <v>3535.9</v>
      </c>
      <c r="I55" s="89"/>
    </row>
    <row r="56" ht="25" customHeight="1" spans="1:9">
      <c r="A56" s="23"/>
      <c r="B56" s="24"/>
      <c r="C56" s="30" t="s">
        <v>316</v>
      </c>
      <c r="D56" s="30"/>
      <c r="E56" s="30"/>
      <c r="F56" s="31">
        <v>110</v>
      </c>
      <c r="G56" s="26">
        <v>65</v>
      </c>
      <c r="H56" s="23">
        <v>7150</v>
      </c>
      <c r="I56" s="89"/>
    </row>
    <row r="57" ht="25" customHeight="1" spans="1:9">
      <c r="A57" s="23"/>
      <c r="B57" s="24"/>
      <c r="C57" s="30" t="s">
        <v>317</v>
      </c>
      <c r="D57" s="30"/>
      <c r="E57" s="30"/>
      <c r="F57" s="31">
        <v>183</v>
      </c>
      <c r="G57" s="26">
        <v>150</v>
      </c>
      <c r="H57" s="23">
        <v>27450</v>
      </c>
      <c r="I57" s="89"/>
    </row>
    <row r="58" ht="25" customHeight="1" spans="1:9">
      <c r="A58" s="23"/>
      <c r="B58" s="24"/>
      <c r="C58" s="30" t="s">
        <v>318</v>
      </c>
      <c r="D58" s="30"/>
      <c r="E58" s="30"/>
      <c r="F58" s="31">
        <v>112</v>
      </c>
      <c r="G58" s="26">
        <v>9</v>
      </c>
      <c r="H58" s="23">
        <v>1008</v>
      </c>
      <c r="I58" s="89"/>
    </row>
    <row r="59" ht="25" customHeight="1" spans="1:9">
      <c r="A59" s="23"/>
      <c r="B59" s="24"/>
      <c r="C59" s="30" t="s">
        <v>128</v>
      </c>
      <c r="D59" s="30"/>
      <c r="E59" s="30"/>
      <c r="F59" s="31">
        <v>44</v>
      </c>
      <c r="G59" s="26">
        <v>78.5</v>
      </c>
      <c r="H59" s="23">
        <v>3454</v>
      </c>
      <c r="I59" s="89"/>
    </row>
    <row r="60" ht="25" customHeight="1" spans="1:9">
      <c r="A60" s="23"/>
      <c r="B60" s="24"/>
      <c r="C60" s="30" t="s">
        <v>126</v>
      </c>
      <c r="D60" s="30"/>
      <c r="E60" s="30"/>
      <c r="F60" s="31">
        <v>44</v>
      </c>
      <c r="G60" s="26">
        <v>78.5</v>
      </c>
      <c r="H60" s="23">
        <v>3454</v>
      </c>
      <c r="I60" s="89"/>
    </row>
    <row r="61" ht="25" customHeight="1" spans="1:9">
      <c r="A61" s="23"/>
      <c r="B61" s="24"/>
      <c r="C61" s="30" t="s">
        <v>319</v>
      </c>
      <c r="D61" s="30"/>
      <c r="E61" s="30"/>
      <c r="F61" s="31">
        <v>111</v>
      </c>
      <c r="G61" s="26">
        <v>69</v>
      </c>
      <c r="H61" s="23">
        <v>7659</v>
      </c>
      <c r="I61" s="89"/>
    </row>
    <row r="62" ht="25" customHeight="1" spans="1:9">
      <c r="A62" s="23"/>
      <c r="B62" s="24"/>
      <c r="C62" s="54" t="s">
        <v>122</v>
      </c>
      <c r="D62" s="54"/>
      <c r="E62" s="30"/>
      <c r="F62" s="23">
        <v>111</v>
      </c>
      <c r="G62" s="26">
        <v>28.5</v>
      </c>
      <c r="H62" s="23">
        <v>3163.5</v>
      </c>
      <c r="I62" s="89"/>
    </row>
    <row r="63" ht="25" customHeight="1" spans="1:9">
      <c r="A63" s="23"/>
      <c r="B63" s="24"/>
      <c r="C63" s="54" t="s">
        <v>320</v>
      </c>
      <c r="D63" s="54"/>
      <c r="E63" s="30"/>
      <c r="F63" s="23">
        <v>111</v>
      </c>
      <c r="G63" s="26">
        <v>32</v>
      </c>
      <c r="H63" s="23">
        <v>3557</v>
      </c>
      <c r="I63" s="89"/>
    </row>
    <row r="64" ht="25" customHeight="1" spans="1:9">
      <c r="A64" s="23"/>
      <c r="B64" s="24"/>
      <c r="C64" s="54" t="s">
        <v>321</v>
      </c>
      <c r="D64" s="54"/>
      <c r="E64" s="30"/>
      <c r="F64" s="23">
        <v>2</v>
      </c>
      <c r="G64" s="26">
        <v>100</v>
      </c>
      <c r="H64" s="23">
        <v>200</v>
      </c>
      <c r="I64" s="89"/>
    </row>
    <row r="65" ht="25" customHeight="1" spans="1:9">
      <c r="A65" s="23"/>
      <c r="B65" s="24"/>
      <c r="C65" s="54" t="s">
        <v>322</v>
      </c>
      <c r="D65" s="54"/>
      <c r="E65" s="30"/>
      <c r="F65" s="23">
        <v>112</v>
      </c>
      <c r="G65" s="26">
        <v>26</v>
      </c>
      <c r="H65" s="23">
        <v>2912</v>
      </c>
      <c r="I65" s="89"/>
    </row>
    <row r="66" ht="25" customHeight="1" spans="1:9">
      <c r="A66" s="23"/>
      <c r="B66" s="24"/>
      <c r="C66" s="54" t="s">
        <v>118</v>
      </c>
      <c r="D66" s="54"/>
      <c r="E66" s="30"/>
      <c r="F66" s="23">
        <v>44</v>
      </c>
      <c r="G66" s="26">
        <v>35</v>
      </c>
      <c r="H66" s="23">
        <v>1540</v>
      </c>
      <c r="I66" s="89"/>
    </row>
    <row r="67" ht="25" customHeight="1" spans="1:9">
      <c r="A67" s="23"/>
      <c r="B67" s="24"/>
      <c r="C67" s="54" t="s">
        <v>323</v>
      </c>
      <c r="D67" s="54"/>
      <c r="E67" s="30"/>
      <c r="F67" s="23">
        <v>113</v>
      </c>
      <c r="G67" s="26">
        <v>69</v>
      </c>
      <c r="H67" s="23">
        <v>7797</v>
      </c>
      <c r="I67" s="89"/>
    </row>
    <row r="68" ht="25" customHeight="1" spans="1:9">
      <c r="A68" s="23"/>
      <c r="B68" s="24"/>
      <c r="C68" s="54" t="s">
        <v>324</v>
      </c>
      <c r="D68" s="54"/>
      <c r="E68" s="30"/>
      <c r="F68" s="23">
        <v>112</v>
      </c>
      <c r="G68" s="26">
        <v>11</v>
      </c>
      <c r="H68" s="23">
        <v>1232</v>
      </c>
      <c r="I68" s="89"/>
    </row>
    <row r="69" ht="25" customHeight="1" spans="1:9">
      <c r="A69" s="23"/>
      <c r="B69" s="24"/>
      <c r="C69" s="54" t="s">
        <v>129</v>
      </c>
      <c r="D69" s="54"/>
      <c r="E69" s="30"/>
      <c r="F69" s="23">
        <v>266</v>
      </c>
      <c r="G69" s="26">
        <v>7.9</v>
      </c>
      <c r="H69" s="23">
        <v>2105.79</v>
      </c>
      <c r="I69" s="89"/>
    </row>
    <row r="70" ht="25" customHeight="1" spans="1:9">
      <c r="A70" s="23"/>
      <c r="B70" s="24"/>
      <c r="C70" s="54" t="s">
        <v>325</v>
      </c>
      <c r="D70" s="54"/>
      <c r="E70" s="30"/>
      <c r="F70" s="23">
        <v>113</v>
      </c>
      <c r="G70" s="26">
        <v>66</v>
      </c>
      <c r="H70" s="23">
        <v>7458</v>
      </c>
      <c r="I70" s="89"/>
    </row>
    <row r="71" ht="25" customHeight="1" spans="1:9">
      <c r="A71" s="23"/>
      <c r="B71" s="24"/>
      <c r="C71" s="54" t="s">
        <v>326</v>
      </c>
      <c r="D71" s="54"/>
      <c r="E71" s="30"/>
      <c r="F71" s="23">
        <v>112</v>
      </c>
      <c r="G71" s="26">
        <v>128</v>
      </c>
      <c r="H71" s="23">
        <v>14336</v>
      </c>
      <c r="I71" s="89"/>
    </row>
    <row r="72" ht="25" customHeight="1" spans="1:9">
      <c r="A72" s="23"/>
      <c r="B72" s="24"/>
      <c r="C72" s="54" t="s">
        <v>327</v>
      </c>
      <c r="D72" s="54"/>
      <c r="E72" s="30"/>
      <c r="F72" s="23">
        <v>111</v>
      </c>
      <c r="G72" s="26">
        <v>14.8</v>
      </c>
      <c r="H72" s="23">
        <v>1642.8</v>
      </c>
      <c r="I72" s="89"/>
    </row>
    <row r="73" ht="25" customHeight="1" spans="1:9">
      <c r="A73" s="23"/>
      <c r="B73" s="24"/>
      <c r="C73" s="54" t="s">
        <v>328</v>
      </c>
      <c r="D73" s="54"/>
      <c r="E73" s="30"/>
      <c r="F73" s="23">
        <v>112</v>
      </c>
      <c r="G73" s="26">
        <v>35</v>
      </c>
      <c r="H73" s="23">
        <v>3920</v>
      </c>
      <c r="I73" s="89"/>
    </row>
    <row r="74" ht="25" customHeight="1" spans="1:9">
      <c r="A74" s="23"/>
      <c r="B74" s="24"/>
      <c r="C74" s="54" t="s">
        <v>329</v>
      </c>
      <c r="D74" s="54"/>
      <c r="E74" s="30"/>
      <c r="F74" s="23">
        <v>111</v>
      </c>
      <c r="G74" s="26">
        <v>69</v>
      </c>
      <c r="H74" s="23">
        <v>7659</v>
      </c>
      <c r="I74" s="89"/>
    </row>
    <row r="75" ht="25" customHeight="1" spans="1:9">
      <c r="A75" s="23"/>
      <c r="B75" s="24"/>
      <c r="C75" s="54" t="s">
        <v>330</v>
      </c>
      <c r="D75" s="54"/>
      <c r="E75" s="30"/>
      <c r="F75" s="23">
        <v>120</v>
      </c>
      <c r="G75" s="26">
        <v>12.24</v>
      </c>
      <c r="H75" s="23">
        <v>1468.99</v>
      </c>
      <c r="I75" s="89"/>
    </row>
    <row r="76" ht="25" customHeight="1" spans="1:9">
      <c r="A76" s="23"/>
      <c r="B76" s="24"/>
      <c r="C76" s="54" t="s">
        <v>331</v>
      </c>
      <c r="D76" s="54"/>
      <c r="E76" s="30"/>
      <c r="F76" s="23">
        <v>112</v>
      </c>
      <c r="G76" s="26">
        <v>79</v>
      </c>
      <c r="H76" s="23">
        <v>8848</v>
      </c>
      <c r="I76" s="89"/>
    </row>
    <row r="77" ht="25" customHeight="1" spans="1:9">
      <c r="A77" s="23"/>
      <c r="B77" s="24"/>
      <c r="C77" s="54" t="s">
        <v>130</v>
      </c>
      <c r="D77" s="54"/>
      <c r="E77" s="30"/>
      <c r="F77" s="23">
        <v>111</v>
      </c>
      <c r="G77" s="26">
        <v>19.57</v>
      </c>
      <c r="H77" s="23">
        <v>2172.5</v>
      </c>
      <c r="I77" s="89"/>
    </row>
    <row r="78" ht="25" customHeight="1" spans="1:9">
      <c r="A78" s="23"/>
      <c r="B78" s="24"/>
      <c r="C78" s="54" t="s">
        <v>332</v>
      </c>
      <c r="D78" s="54"/>
      <c r="E78" s="30"/>
      <c r="F78" s="23">
        <v>111</v>
      </c>
      <c r="G78" s="26">
        <v>19.43</v>
      </c>
      <c r="H78" s="23">
        <v>2156.5</v>
      </c>
      <c r="I78" s="89"/>
    </row>
    <row r="79" ht="25" customHeight="1" spans="1:9">
      <c r="A79" s="23"/>
      <c r="B79" s="24"/>
      <c r="C79" s="20" t="s">
        <v>18</v>
      </c>
      <c r="D79" s="20"/>
      <c r="E79" s="20"/>
      <c r="F79" s="20"/>
      <c r="G79" s="26"/>
      <c r="H79" s="29">
        <f>SUM(H54:H78)</f>
        <v>130379.98</v>
      </c>
      <c r="I79" s="89"/>
    </row>
    <row r="80" ht="25" customHeight="1" spans="1:9">
      <c r="A80" s="23"/>
      <c r="B80" s="33"/>
      <c r="C80" s="34" t="s">
        <v>62</v>
      </c>
      <c r="D80" s="34"/>
      <c r="E80" s="35"/>
      <c r="F80" s="23"/>
      <c r="G80" s="26"/>
      <c r="H80" s="37">
        <f>H79</f>
        <v>130379.98</v>
      </c>
      <c r="I80" s="90"/>
    </row>
    <row r="81" ht="25" customHeight="1" spans="1:9">
      <c r="A81" s="38" t="s">
        <v>63</v>
      </c>
      <c r="B81" s="39"/>
      <c r="C81" s="40"/>
      <c r="D81" s="38"/>
      <c r="E81" s="38"/>
      <c r="F81" s="38"/>
      <c r="G81" s="38"/>
      <c r="H81" s="38"/>
      <c r="I81" s="38"/>
    </row>
    <row r="82" ht="25" customHeight="1" spans="1:10">
      <c r="A82" s="38"/>
      <c r="B82" s="39"/>
      <c r="C82" s="40"/>
      <c r="D82" s="38"/>
      <c r="E82" s="38"/>
      <c r="F82" s="38"/>
      <c r="G82" s="38"/>
      <c r="H82" s="38"/>
      <c r="I82" s="38"/>
      <c r="J82" s="91"/>
    </row>
    <row r="83" ht="25" customHeight="1" spans="1:10">
      <c r="A83" s="93"/>
      <c r="B83" s="38"/>
      <c r="C83" s="105"/>
      <c r="D83" s="106"/>
      <c r="E83" s="106"/>
      <c r="F83" s="105"/>
      <c r="G83" s="107"/>
      <c r="H83" s="105"/>
      <c r="I83" s="106"/>
      <c r="J83" s="93"/>
    </row>
    <row r="84" customFormat="1" ht="25" customHeight="1" spans="1:11">
      <c r="A84" s="215" t="s">
        <v>0</v>
      </c>
      <c r="B84" s="215"/>
      <c r="C84" s="216" t="s">
        <v>140</v>
      </c>
      <c r="D84" s="216"/>
      <c r="E84" s="216"/>
      <c r="F84" s="216"/>
      <c r="G84" s="216"/>
      <c r="H84" s="216"/>
      <c r="I84" s="216"/>
      <c r="J84" s="216"/>
      <c r="K84" s="216"/>
    </row>
    <row r="85" customFormat="1" ht="25" customHeight="1" spans="1:10">
      <c r="A85" s="130">
        <v>45041</v>
      </c>
      <c r="B85" s="130"/>
      <c r="C85" s="130"/>
      <c r="D85" s="131"/>
      <c r="E85" s="132"/>
      <c r="F85" s="133"/>
      <c r="G85" s="134"/>
      <c r="H85" s="134"/>
      <c r="I85" s="147" t="s">
        <v>3</v>
      </c>
      <c r="J85" s="148" t="s">
        <v>0</v>
      </c>
    </row>
    <row r="86" customFormat="1" ht="25" customHeight="1" spans="1:10">
      <c r="A86" s="135" t="s">
        <v>4</v>
      </c>
      <c r="B86" s="136" t="s">
        <v>5</v>
      </c>
      <c r="C86" s="71" t="s">
        <v>6</v>
      </c>
      <c r="D86" s="71" t="s">
        <v>7</v>
      </c>
      <c r="E86" s="71" t="s">
        <v>8</v>
      </c>
      <c r="F86" s="72" t="s">
        <v>141</v>
      </c>
      <c r="G86" s="73"/>
      <c r="H86" s="137"/>
      <c r="I86" s="169" t="s">
        <v>142</v>
      </c>
      <c r="J86" s="169"/>
    </row>
    <row r="87" customFormat="1" ht="25" customHeight="1" spans="1:10">
      <c r="A87" s="138"/>
      <c r="B87" s="139"/>
      <c r="C87" s="75"/>
      <c r="D87" s="75"/>
      <c r="E87" s="75"/>
      <c r="F87" s="76" t="s">
        <v>11</v>
      </c>
      <c r="G87" s="140" t="s">
        <v>12</v>
      </c>
      <c r="H87" s="140" t="s">
        <v>13</v>
      </c>
      <c r="I87" s="169"/>
      <c r="J87" s="169"/>
    </row>
    <row r="88" customFormat="1" ht="25" customHeight="1" spans="1:10">
      <c r="A88" s="68">
        <v>21</v>
      </c>
      <c r="B88" s="112" t="s">
        <v>304</v>
      </c>
      <c r="C88" s="80" t="s">
        <v>305</v>
      </c>
      <c r="D88" s="75"/>
      <c r="E88" s="75"/>
      <c r="F88" s="76"/>
      <c r="G88" s="140"/>
      <c r="H88" s="78">
        <v>64982</v>
      </c>
      <c r="I88" s="155" t="s">
        <v>147</v>
      </c>
      <c r="J88" s="155"/>
    </row>
    <row r="89" customFormat="1" ht="25" customHeight="1" spans="1:10">
      <c r="A89" s="68">
        <v>15</v>
      </c>
      <c r="B89" s="112" t="s">
        <v>307</v>
      </c>
      <c r="C89" s="80" t="s">
        <v>333</v>
      </c>
      <c r="D89" s="70"/>
      <c r="E89" s="70"/>
      <c r="F89" s="76"/>
      <c r="G89" s="140"/>
      <c r="H89" s="78">
        <v>169806.03</v>
      </c>
      <c r="I89" s="153" t="s">
        <v>306</v>
      </c>
      <c r="J89" s="153"/>
    </row>
    <row r="90" customFormat="1" ht="25" customHeight="1" spans="1:10">
      <c r="A90" s="68">
        <v>52</v>
      </c>
      <c r="B90" s="112" t="s">
        <v>28</v>
      </c>
      <c r="C90" s="80" t="s">
        <v>308</v>
      </c>
      <c r="D90" s="70"/>
      <c r="E90" s="70"/>
      <c r="F90" s="76"/>
      <c r="G90" s="140"/>
      <c r="H90" s="78">
        <v>5018.59</v>
      </c>
      <c r="I90" s="217" t="s">
        <v>291</v>
      </c>
      <c r="J90" s="218"/>
    </row>
    <row r="91" customFormat="1" ht="25" customHeight="1" spans="1:10">
      <c r="A91" s="68">
        <v>44</v>
      </c>
      <c r="B91" s="112" t="s">
        <v>56</v>
      </c>
      <c r="C91" s="80" t="s">
        <v>292</v>
      </c>
      <c r="D91" s="70"/>
      <c r="E91" s="70"/>
      <c r="F91" s="76"/>
      <c r="G91" s="140"/>
      <c r="H91" s="78">
        <v>61517.88</v>
      </c>
      <c r="I91" s="217" t="s">
        <v>291</v>
      </c>
      <c r="J91" s="218"/>
    </row>
    <row r="92" customFormat="1" ht="25" customHeight="1" spans="1:10">
      <c r="A92" s="68">
        <v>38</v>
      </c>
      <c r="B92" s="112" t="s">
        <v>139</v>
      </c>
      <c r="C92" s="80" t="s">
        <v>334</v>
      </c>
      <c r="D92" s="70"/>
      <c r="E92" s="70"/>
      <c r="F92" s="76"/>
      <c r="G92" s="140"/>
      <c r="H92" s="78">
        <v>388175.22</v>
      </c>
      <c r="I92" s="217" t="s">
        <v>289</v>
      </c>
      <c r="J92" s="218"/>
    </row>
    <row r="93" customFormat="1" ht="25" customHeight="1" spans="1:10">
      <c r="A93" s="68">
        <v>38</v>
      </c>
      <c r="B93" s="112" t="s">
        <v>139</v>
      </c>
      <c r="C93" s="80" t="s">
        <v>98</v>
      </c>
      <c r="D93" s="70"/>
      <c r="E93" s="70"/>
      <c r="F93" s="76"/>
      <c r="G93" s="140"/>
      <c r="H93" s="78">
        <v>82699.12</v>
      </c>
      <c r="I93" s="217" t="s">
        <v>335</v>
      </c>
      <c r="J93" s="218"/>
    </row>
    <row r="94" customFormat="1" ht="25" customHeight="1" spans="1:10">
      <c r="A94" s="80"/>
      <c r="B94" s="143"/>
      <c r="C94" s="144" t="s">
        <v>62</v>
      </c>
      <c r="D94" s="144"/>
      <c r="E94" s="144"/>
      <c r="F94" s="145"/>
      <c r="G94" s="146"/>
      <c r="H94" s="104">
        <f>SUM(H88:H93)</f>
        <v>772198.84</v>
      </c>
      <c r="I94" s="156"/>
      <c r="J94" s="156"/>
    </row>
    <row r="95" customFormat="1" ht="25" customHeight="1" spans="1:10">
      <c r="A95" s="38" t="s">
        <v>296</v>
      </c>
      <c r="B95" s="39"/>
      <c r="C95" s="40"/>
      <c r="D95" s="38"/>
      <c r="E95" s="38"/>
      <c r="F95" s="38"/>
      <c r="G95" s="38"/>
      <c r="H95" s="38"/>
      <c r="I95" s="38"/>
      <c r="J95" s="38"/>
    </row>
    <row r="96" ht="25" customHeight="1"/>
    <row r="103" ht="25" customHeight="1"/>
  </sheetData>
  <mergeCells count="52">
    <mergeCell ref="B1:I1"/>
    <mergeCell ref="A2:C2"/>
    <mergeCell ref="F3:H3"/>
    <mergeCell ref="A21:I21"/>
    <mergeCell ref="B23:I23"/>
    <mergeCell ref="A24:C24"/>
    <mergeCell ref="F25:H25"/>
    <mergeCell ref="A30:I30"/>
    <mergeCell ref="B32:I32"/>
    <mergeCell ref="A33:C33"/>
    <mergeCell ref="F34:H34"/>
    <mergeCell ref="A48:I48"/>
    <mergeCell ref="B50:I50"/>
    <mergeCell ref="A51:C51"/>
    <mergeCell ref="F52:H52"/>
    <mergeCell ref="A81:I81"/>
    <mergeCell ref="A85:C85"/>
    <mergeCell ref="F86:H86"/>
    <mergeCell ref="I88:J88"/>
    <mergeCell ref="I89:J89"/>
    <mergeCell ref="I94:J94"/>
    <mergeCell ref="A95:J95"/>
    <mergeCell ref="A3:A4"/>
    <mergeCell ref="A25:A26"/>
    <mergeCell ref="A34:A35"/>
    <mergeCell ref="A52:A53"/>
    <mergeCell ref="A86:A87"/>
    <mergeCell ref="B3:B4"/>
    <mergeCell ref="B25:B26"/>
    <mergeCell ref="B34:B35"/>
    <mergeCell ref="B52:B53"/>
    <mergeCell ref="B86:B87"/>
    <mergeCell ref="C3:C4"/>
    <mergeCell ref="C25:C26"/>
    <mergeCell ref="C34:C35"/>
    <mergeCell ref="C52:C53"/>
    <mergeCell ref="C86:C87"/>
    <mergeCell ref="D3:D4"/>
    <mergeCell ref="D25:D26"/>
    <mergeCell ref="D34:D35"/>
    <mergeCell ref="D52:D53"/>
    <mergeCell ref="D86:D87"/>
    <mergeCell ref="E3:E4"/>
    <mergeCell ref="E25:E26"/>
    <mergeCell ref="E34:E35"/>
    <mergeCell ref="E52:E53"/>
    <mergeCell ref="E86:E87"/>
    <mergeCell ref="I3:I4"/>
    <mergeCell ref="I25:I26"/>
    <mergeCell ref="I34:I35"/>
    <mergeCell ref="I52:I53"/>
    <mergeCell ref="I86:J87"/>
  </mergeCells>
  <pageMargins left="0.708661417322835" right="0.708661417322835" top="0.6" bottom="0.48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A4" sqref="A4:K13"/>
    </sheetView>
  </sheetViews>
  <sheetFormatPr defaultColWidth="9" defaultRowHeight="13.5"/>
  <cols>
    <col min="1" max="1" width="9.63333333333333" customWidth="1"/>
    <col min="2" max="2" width="11.75" customWidth="1"/>
    <col min="3" max="3" width="17.5" customWidth="1"/>
    <col min="4" max="4" width="13.5" customWidth="1"/>
    <col min="5" max="5" width="10.5" customWidth="1"/>
    <col min="6" max="7" width="12.6333333333333" customWidth="1"/>
    <col min="8" max="8" width="11.8833333333333" customWidth="1"/>
    <col min="10" max="10" width="13" customWidth="1"/>
  </cols>
  <sheetData>
    <row r="1" customFormat="1" ht="25" customHeight="1" spans="1:10">
      <c r="A1" s="39"/>
      <c r="B1" s="39"/>
      <c r="C1" s="214"/>
      <c r="D1" s="39"/>
      <c r="E1" s="39"/>
      <c r="F1" s="39"/>
      <c r="G1" s="39"/>
      <c r="H1" s="39"/>
      <c r="I1" s="39"/>
      <c r="J1" s="91"/>
    </row>
    <row r="2" customFormat="1" ht="25" customHeight="1" spans="1:10">
      <c r="A2" s="39"/>
      <c r="B2" s="39"/>
      <c r="C2" s="214"/>
      <c r="D2" s="39"/>
      <c r="E2" s="39"/>
      <c r="F2" s="39"/>
      <c r="G2" s="39"/>
      <c r="H2" s="39"/>
      <c r="I2" s="39"/>
      <c r="J2" s="91"/>
    </row>
    <row r="4" customFormat="1" ht="25" customHeight="1" spans="1:11">
      <c r="A4" t="s">
        <v>0</v>
      </c>
      <c r="C4" s="213" t="s">
        <v>140</v>
      </c>
      <c r="D4" s="213"/>
      <c r="E4" s="213"/>
      <c r="F4" s="213"/>
      <c r="G4" s="213"/>
      <c r="H4" s="213"/>
      <c r="I4" s="213"/>
      <c r="J4" s="213"/>
      <c r="K4" s="213"/>
    </row>
    <row r="5" ht="25" customHeight="1" spans="1:10">
      <c r="A5" s="130" t="s">
        <v>336</v>
      </c>
      <c r="B5" s="130"/>
      <c r="C5" s="130"/>
      <c r="D5" s="131"/>
      <c r="E5" s="132"/>
      <c r="F5" s="133"/>
      <c r="G5" s="134"/>
      <c r="H5" s="134"/>
      <c r="I5" s="147" t="s">
        <v>3</v>
      </c>
      <c r="J5" s="148" t="s">
        <v>0</v>
      </c>
    </row>
    <row r="6" ht="25" customHeight="1" spans="1:10">
      <c r="A6" s="135" t="s">
        <v>4</v>
      </c>
      <c r="B6" s="136" t="s">
        <v>5</v>
      </c>
      <c r="C6" s="71" t="s">
        <v>6</v>
      </c>
      <c r="D6" s="71" t="s">
        <v>7</v>
      </c>
      <c r="E6" s="71" t="s">
        <v>8</v>
      </c>
      <c r="F6" s="72" t="s">
        <v>141</v>
      </c>
      <c r="G6" s="73"/>
      <c r="H6" s="137"/>
      <c r="I6" s="149" t="s">
        <v>142</v>
      </c>
      <c r="J6" s="150"/>
    </row>
    <row r="7" ht="25" customHeight="1" spans="1:10">
      <c r="A7" s="138"/>
      <c r="B7" s="139"/>
      <c r="C7" s="75"/>
      <c r="D7" s="75"/>
      <c r="E7" s="75"/>
      <c r="F7" s="76" t="s">
        <v>11</v>
      </c>
      <c r="G7" s="140" t="s">
        <v>12</v>
      </c>
      <c r="H7" s="140" t="s">
        <v>13</v>
      </c>
      <c r="I7" s="151"/>
      <c r="J7" s="152"/>
    </row>
    <row r="8" ht="25" customHeight="1" spans="1:10">
      <c r="A8" s="138">
        <v>12</v>
      </c>
      <c r="B8" s="141" t="s">
        <v>337</v>
      </c>
      <c r="C8" s="81" t="s">
        <v>338</v>
      </c>
      <c r="D8" s="75"/>
      <c r="E8" s="75"/>
      <c r="F8" s="76"/>
      <c r="G8" s="140"/>
      <c r="H8" s="78">
        <v>42005.05</v>
      </c>
      <c r="I8" s="207" t="s">
        <v>306</v>
      </c>
      <c r="J8" s="208"/>
    </row>
    <row r="9" ht="25" customHeight="1" spans="1:10">
      <c r="A9" s="80">
        <v>52</v>
      </c>
      <c r="B9" s="112" t="s">
        <v>28</v>
      </c>
      <c r="C9" s="76" t="s">
        <v>339</v>
      </c>
      <c r="D9" s="76"/>
      <c r="E9" s="76"/>
      <c r="F9" s="76"/>
      <c r="G9" s="140"/>
      <c r="H9" s="78">
        <v>36898.69</v>
      </c>
      <c r="I9" s="175" t="s">
        <v>144</v>
      </c>
      <c r="J9" s="176"/>
    </row>
    <row r="10" ht="25" customHeight="1" spans="1:10">
      <c r="A10" s="80">
        <v>44</v>
      </c>
      <c r="B10" s="112" t="s">
        <v>56</v>
      </c>
      <c r="C10" s="76" t="s">
        <v>340</v>
      </c>
      <c r="D10" s="76"/>
      <c r="E10" s="76"/>
      <c r="F10" s="76"/>
      <c r="G10" s="140"/>
      <c r="H10" s="78">
        <v>61073.98</v>
      </c>
      <c r="I10" s="175" t="s">
        <v>144</v>
      </c>
      <c r="J10" s="176"/>
    </row>
    <row r="11" ht="25" customHeight="1" spans="1:10">
      <c r="A11" s="80"/>
      <c r="B11" s="112"/>
      <c r="C11" s="144" t="s">
        <v>62</v>
      </c>
      <c r="D11" s="76"/>
      <c r="E11" s="76"/>
      <c r="F11" s="76"/>
      <c r="G11" s="140"/>
      <c r="H11" s="78">
        <f>SUM(H8:H10)</f>
        <v>139977.72</v>
      </c>
      <c r="I11" s="175"/>
      <c r="J11" s="176"/>
    </row>
    <row r="12" ht="25" customHeight="1" spans="1:10">
      <c r="A12" s="38" t="s">
        <v>94</v>
      </c>
      <c r="B12" s="39"/>
      <c r="C12" s="40"/>
      <c r="D12" s="38"/>
      <c r="E12" s="38"/>
      <c r="F12" s="38"/>
      <c r="G12" s="38"/>
      <c r="H12" s="38"/>
      <c r="I12" s="38"/>
      <c r="J12" s="38"/>
    </row>
    <row r="13" ht="25" customHeight="1"/>
  </sheetData>
  <mergeCells count="14">
    <mergeCell ref="C4:K4"/>
    <mergeCell ref="A5:C5"/>
    <mergeCell ref="F6:H6"/>
    <mergeCell ref="I8:J8"/>
    <mergeCell ref="I9:J9"/>
    <mergeCell ref="I10:J10"/>
    <mergeCell ref="I11:J11"/>
    <mergeCell ref="A12:J12"/>
    <mergeCell ref="A6:A7"/>
    <mergeCell ref="B6:B7"/>
    <mergeCell ref="C6:C7"/>
    <mergeCell ref="D6:D7"/>
    <mergeCell ref="E6:E7"/>
    <mergeCell ref="I6:J7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opLeftCell="B1" workbookViewId="0">
      <selection activeCell="S17" sqref="S17"/>
    </sheetView>
  </sheetViews>
  <sheetFormatPr defaultColWidth="9" defaultRowHeight="13.5"/>
  <cols>
    <col min="1" max="1" width="9.75" customWidth="1"/>
    <col min="2" max="2" width="6.5" customWidth="1"/>
    <col min="3" max="3" width="10.375" customWidth="1"/>
    <col min="4" max="4" width="18.375" customWidth="1"/>
    <col min="5" max="5" width="8" customWidth="1"/>
    <col min="6" max="6" width="8.25" customWidth="1"/>
    <col min="7" max="7" width="9.375" customWidth="1"/>
    <col min="8" max="8" width="12.125" customWidth="1"/>
    <col min="9" max="9" width="21.375" customWidth="1"/>
    <col min="10" max="10" width="9" customWidth="1"/>
    <col min="11" max="11" width="11" customWidth="1"/>
    <col min="12" max="12" width="9" hidden="1" customWidth="1"/>
  </cols>
  <sheetData>
    <row r="1" ht="25" customHeight="1"/>
    <row r="2" ht="25" customHeight="1"/>
    <row r="3" ht="25" customHeight="1" spans="1:1">
      <c r="A3" t="s">
        <v>341</v>
      </c>
    </row>
    <row r="4" ht="25" customHeight="1"/>
    <row r="5" ht="25" customHeight="1" spans="2:12">
      <c r="B5" t="s">
        <v>0</v>
      </c>
      <c r="D5" s="213" t="s">
        <v>140</v>
      </c>
      <c r="E5" s="213"/>
      <c r="F5" s="213"/>
      <c r="G5" s="213"/>
      <c r="H5" s="213"/>
      <c r="I5" s="213"/>
      <c r="J5" s="213"/>
      <c r="K5" s="213"/>
      <c r="L5" s="213"/>
    </row>
    <row r="6" ht="25" customHeight="1" spans="2:11">
      <c r="B6" s="130" t="s">
        <v>342</v>
      </c>
      <c r="C6" s="130"/>
      <c r="D6" s="130"/>
      <c r="E6" s="131"/>
      <c r="F6" s="132"/>
      <c r="G6" s="133"/>
      <c r="H6" s="134"/>
      <c r="I6" s="134"/>
      <c r="J6" s="147" t="s">
        <v>3</v>
      </c>
      <c r="K6" s="148" t="s">
        <v>0</v>
      </c>
    </row>
    <row r="7" ht="25" customHeight="1" spans="2:11">
      <c r="B7" s="135" t="s">
        <v>4</v>
      </c>
      <c r="C7" s="136" t="s">
        <v>5</v>
      </c>
      <c r="D7" s="71" t="s">
        <v>6</v>
      </c>
      <c r="E7" s="71" t="s">
        <v>7</v>
      </c>
      <c r="F7" s="71" t="s">
        <v>8</v>
      </c>
      <c r="G7" s="72" t="s">
        <v>141</v>
      </c>
      <c r="H7" s="73"/>
      <c r="I7" s="137"/>
      <c r="J7" s="149" t="s">
        <v>142</v>
      </c>
      <c r="K7" s="150"/>
    </row>
    <row r="8" ht="25" customHeight="1" spans="2:11">
      <c r="B8" s="138"/>
      <c r="C8" s="139"/>
      <c r="D8" s="75"/>
      <c r="E8" s="75"/>
      <c r="F8" s="75"/>
      <c r="G8" s="76" t="s">
        <v>11</v>
      </c>
      <c r="H8" s="140" t="s">
        <v>12</v>
      </c>
      <c r="I8" s="140" t="s">
        <v>13</v>
      </c>
      <c r="J8" s="151"/>
      <c r="K8" s="152"/>
    </row>
    <row r="9" ht="25" customHeight="1" spans="2:11">
      <c r="B9" s="138">
        <v>3</v>
      </c>
      <c r="C9" s="141" t="s">
        <v>343</v>
      </c>
      <c r="D9" s="81" t="s">
        <v>344</v>
      </c>
      <c r="E9" s="75"/>
      <c r="F9" s="75"/>
      <c r="G9" s="76"/>
      <c r="H9" s="140"/>
      <c r="I9" s="78">
        <v>71902.77</v>
      </c>
      <c r="J9" s="207" t="s">
        <v>345</v>
      </c>
      <c r="K9" s="208"/>
    </row>
    <row r="10" ht="25" customHeight="1" spans="2:11">
      <c r="B10" s="80">
        <v>52</v>
      </c>
      <c r="C10" s="112" t="s">
        <v>28</v>
      </c>
      <c r="D10" s="76" t="s">
        <v>339</v>
      </c>
      <c r="E10" s="76"/>
      <c r="F10" s="76"/>
      <c r="G10" s="76"/>
      <c r="H10" s="140"/>
      <c r="I10" s="78">
        <v>34204.1</v>
      </c>
      <c r="J10" s="207" t="s">
        <v>345</v>
      </c>
      <c r="K10" s="208"/>
    </row>
    <row r="11" ht="25" customHeight="1" spans="2:11">
      <c r="B11" s="80">
        <v>44</v>
      </c>
      <c r="C11" s="112" t="s">
        <v>56</v>
      </c>
      <c r="D11" s="76" t="s">
        <v>340</v>
      </c>
      <c r="E11" s="76"/>
      <c r="F11" s="76"/>
      <c r="G11" s="76"/>
      <c r="H11" s="140"/>
      <c r="I11" s="78">
        <v>9982.3</v>
      </c>
      <c r="J11" s="175" t="s">
        <v>144</v>
      </c>
      <c r="K11" s="176"/>
    </row>
    <row r="12" ht="25" customHeight="1" spans="2:11">
      <c r="B12" s="80"/>
      <c r="C12" s="112"/>
      <c r="D12" s="144" t="s">
        <v>62</v>
      </c>
      <c r="E12" s="76"/>
      <c r="F12" s="76"/>
      <c r="G12" s="76"/>
      <c r="H12" s="140"/>
      <c r="I12" s="78">
        <f>SUM(I9:I11)</f>
        <v>116089.17</v>
      </c>
      <c r="J12" s="175" t="s">
        <v>150</v>
      </c>
      <c r="K12" s="176"/>
    </row>
    <row r="13" ht="25" customHeight="1" spans="2:11">
      <c r="B13" s="38" t="s">
        <v>94</v>
      </c>
      <c r="C13" s="39"/>
      <c r="D13" s="40"/>
      <c r="E13" s="38"/>
      <c r="F13" s="38"/>
      <c r="G13" s="38"/>
      <c r="H13" s="38"/>
      <c r="I13" s="38"/>
      <c r="J13" s="38"/>
      <c r="K13" s="38"/>
    </row>
    <row r="14" ht="25" customHeight="1"/>
    <row r="15" ht="25" customHeight="1"/>
    <row r="16" ht="25" customHeight="1"/>
    <row r="17" ht="25" customHeight="1"/>
    <row r="18" ht="25" customHeight="1"/>
  </sheetData>
  <mergeCells count="14">
    <mergeCell ref="D5:L5"/>
    <mergeCell ref="B6:D6"/>
    <mergeCell ref="G7:I7"/>
    <mergeCell ref="J9:K9"/>
    <mergeCell ref="J10:K10"/>
    <mergeCell ref="J11:K11"/>
    <mergeCell ref="J12:K12"/>
    <mergeCell ref="B13:K13"/>
    <mergeCell ref="B7:B8"/>
    <mergeCell ref="C7:C8"/>
    <mergeCell ref="D7:D8"/>
    <mergeCell ref="E7:E8"/>
    <mergeCell ref="F7:F8"/>
    <mergeCell ref="J7:K8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workbookViewId="0">
      <selection activeCell="A1" sqref="A1:J9"/>
    </sheetView>
  </sheetViews>
  <sheetFormatPr defaultColWidth="9" defaultRowHeight="13.5"/>
  <cols>
    <col min="1" max="1" width="10.125" customWidth="1"/>
    <col min="2" max="2" width="12.625" customWidth="1"/>
    <col min="3" max="3" width="15.25" customWidth="1"/>
    <col min="4" max="4" width="15" customWidth="1"/>
    <col min="5" max="5" width="10.6333333333333" customWidth="1"/>
    <col min="6" max="6" width="10" customWidth="1"/>
    <col min="7" max="7" width="10.6333333333333" customWidth="1"/>
    <col min="8" max="8" width="12.8833333333333" customWidth="1"/>
    <col min="9" max="9" width="13.1333333333333" customWidth="1"/>
    <col min="10" max="10" width="14.6333333333333" customWidth="1"/>
    <col min="12" max="12" width="12.75" customWidth="1"/>
  </cols>
  <sheetData>
    <row r="1" ht="40" customHeight="1" spans="1:10">
      <c r="A1" s="93" t="s">
        <v>0</v>
      </c>
      <c r="B1" s="129" t="s">
        <v>140</v>
      </c>
      <c r="C1" s="129"/>
      <c r="D1" s="129"/>
      <c r="E1" s="129"/>
      <c r="F1" s="129"/>
      <c r="G1" s="129"/>
      <c r="H1" s="129"/>
      <c r="I1" s="129"/>
      <c r="J1" s="129"/>
    </row>
    <row r="2" ht="25" customHeight="1" spans="1:10">
      <c r="A2" s="130">
        <v>45163</v>
      </c>
      <c r="B2" s="130"/>
      <c r="C2" s="130"/>
      <c r="D2" s="131"/>
      <c r="E2" s="132"/>
      <c r="F2" s="133"/>
      <c r="G2" s="134"/>
      <c r="H2" s="134"/>
      <c r="I2" s="147" t="s">
        <v>3</v>
      </c>
      <c r="J2" s="148" t="s">
        <v>0</v>
      </c>
    </row>
    <row r="3" ht="25" customHeight="1" spans="1:10">
      <c r="A3" s="135" t="s">
        <v>4</v>
      </c>
      <c r="B3" s="136" t="s">
        <v>5</v>
      </c>
      <c r="C3" s="71" t="s">
        <v>6</v>
      </c>
      <c r="D3" s="71" t="s">
        <v>7</v>
      </c>
      <c r="E3" s="71" t="s">
        <v>8</v>
      </c>
      <c r="F3" s="72" t="s">
        <v>141</v>
      </c>
      <c r="G3" s="73"/>
      <c r="H3" s="137"/>
      <c r="I3" s="149" t="s">
        <v>142</v>
      </c>
      <c r="J3" s="150"/>
    </row>
    <row r="4" ht="25" customHeight="1" spans="1:10">
      <c r="A4" s="138"/>
      <c r="B4" s="139"/>
      <c r="C4" s="75"/>
      <c r="D4" s="75"/>
      <c r="E4" s="75"/>
      <c r="F4" s="76" t="s">
        <v>11</v>
      </c>
      <c r="G4" s="140" t="s">
        <v>12</v>
      </c>
      <c r="H4" s="140" t="s">
        <v>13</v>
      </c>
      <c r="I4" s="151"/>
      <c r="J4" s="152"/>
    </row>
    <row r="5" ht="25" customHeight="1" spans="1:10">
      <c r="A5" s="68">
        <v>38</v>
      </c>
      <c r="B5" s="112" t="s">
        <v>139</v>
      </c>
      <c r="C5" s="80" t="s">
        <v>23</v>
      </c>
      <c r="D5" s="70"/>
      <c r="E5" s="70"/>
      <c r="F5" s="76"/>
      <c r="G5" s="140"/>
      <c r="H5" s="78">
        <v>316637.17</v>
      </c>
      <c r="I5" s="153" t="s">
        <v>346</v>
      </c>
      <c r="J5" s="169"/>
    </row>
    <row r="6" ht="25" customHeight="1" spans="1:10">
      <c r="A6" s="68">
        <v>44</v>
      </c>
      <c r="B6" s="112" t="s">
        <v>56</v>
      </c>
      <c r="C6" s="80" t="s">
        <v>292</v>
      </c>
      <c r="D6" s="70"/>
      <c r="E6" s="70"/>
      <c r="F6" s="76"/>
      <c r="G6" s="140"/>
      <c r="H6" s="78">
        <v>18843.79</v>
      </c>
      <c r="I6" s="175" t="s">
        <v>144</v>
      </c>
      <c r="J6" s="176"/>
    </row>
    <row r="7" ht="25" customHeight="1" spans="1:15">
      <c r="A7" s="68">
        <v>52</v>
      </c>
      <c r="B7" s="112" t="s">
        <v>28</v>
      </c>
      <c r="C7" s="80" t="s">
        <v>290</v>
      </c>
      <c r="D7" s="70"/>
      <c r="E7" s="70"/>
      <c r="F7" s="76"/>
      <c r="G7" s="140"/>
      <c r="H7" s="78">
        <v>15300.89</v>
      </c>
      <c r="I7" s="175" t="s">
        <v>144</v>
      </c>
      <c r="J7" s="176"/>
      <c r="O7" t="s">
        <v>347</v>
      </c>
    </row>
    <row r="8" ht="25" customHeight="1" spans="1:10">
      <c r="A8" s="80"/>
      <c r="B8" s="143"/>
      <c r="C8" s="144" t="s">
        <v>62</v>
      </c>
      <c r="D8" s="144"/>
      <c r="E8" s="144"/>
      <c r="F8" s="145"/>
      <c r="G8" s="146"/>
      <c r="H8" s="104">
        <f>SUM(H5:H7)</f>
        <v>350781.85</v>
      </c>
      <c r="I8" s="156"/>
      <c r="J8" s="156"/>
    </row>
    <row r="9" ht="25" customHeight="1" spans="1:10">
      <c r="A9" s="38" t="s">
        <v>94</v>
      </c>
      <c r="B9" s="39"/>
      <c r="C9" s="40"/>
      <c r="D9" s="38"/>
      <c r="E9" s="38"/>
      <c r="F9" s="38"/>
      <c r="G9" s="38"/>
      <c r="H9" s="38"/>
      <c r="I9" s="38"/>
      <c r="J9" s="38"/>
    </row>
    <row r="10" ht="25" customHeight="1"/>
  </sheetData>
  <mergeCells count="13">
    <mergeCell ref="B1:J1"/>
    <mergeCell ref="A2:C2"/>
    <mergeCell ref="F3:H3"/>
    <mergeCell ref="I6:J6"/>
    <mergeCell ref="I7:J7"/>
    <mergeCell ref="I8:J8"/>
    <mergeCell ref="A9:J9"/>
    <mergeCell ref="A3:A4"/>
    <mergeCell ref="B3:B4"/>
    <mergeCell ref="C3:C4"/>
    <mergeCell ref="D3:D4"/>
    <mergeCell ref="E3:E4"/>
    <mergeCell ref="I3:J4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51"/>
  <sheetViews>
    <sheetView topLeftCell="A340" workbookViewId="0">
      <selection activeCell="I344" sqref="I344"/>
    </sheetView>
  </sheetViews>
  <sheetFormatPr defaultColWidth="9" defaultRowHeight="13.5"/>
  <cols>
    <col min="1" max="1" width="7.25" customWidth="1"/>
    <col min="2" max="2" width="13.6333333333333" customWidth="1"/>
    <col min="3" max="3" width="18.1333333333333" customWidth="1"/>
    <col min="4" max="4" width="13.3833333333333" customWidth="1"/>
    <col min="5" max="5" width="10.1333333333333" customWidth="1"/>
    <col min="6" max="6" width="12.75" customWidth="1"/>
    <col min="7" max="7" width="13.75" customWidth="1"/>
    <col min="8" max="8" width="16.3833333333333" customWidth="1"/>
    <col min="9" max="9" width="13.3833333333333" customWidth="1"/>
    <col min="12" max="12" width="13.75" customWidth="1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44767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>
        <v>3</v>
      </c>
      <c r="B5" s="24" t="s">
        <v>14</v>
      </c>
      <c r="C5" s="45" t="s">
        <v>65</v>
      </c>
      <c r="D5" s="108" t="s">
        <v>66</v>
      </c>
      <c r="E5" s="20" t="s">
        <v>67</v>
      </c>
      <c r="F5" s="20">
        <v>0.02304</v>
      </c>
      <c r="G5" s="25">
        <v>9715.58</v>
      </c>
      <c r="H5" s="26">
        <v>223.85</v>
      </c>
      <c r="I5" s="157"/>
      <c r="J5" s="85"/>
    </row>
    <row r="6" ht="25" customHeight="1" spans="1:12">
      <c r="A6" s="12"/>
      <c r="B6" s="13"/>
      <c r="C6" s="30" t="s">
        <v>152</v>
      </c>
      <c r="D6" s="108" t="s">
        <v>153</v>
      </c>
      <c r="E6" s="20" t="s">
        <v>67</v>
      </c>
      <c r="F6" s="20">
        <v>0.54953</v>
      </c>
      <c r="G6" s="25">
        <v>10044.78</v>
      </c>
      <c r="H6" s="26">
        <v>5519.41</v>
      </c>
      <c r="I6" s="157"/>
      <c r="J6" s="85"/>
      <c r="L6" t="s">
        <v>348</v>
      </c>
    </row>
    <row r="7" ht="25" customHeight="1" spans="1:10">
      <c r="A7" s="12"/>
      <c r="B7" s="13"/>
      <c r="C7" s="30" t="s">
        <v>152</v>
      </c>
      <c r="D7" s="108" t="s">
        <v>154</v>
      </c>
      <c r="E7" s="20" t="s">
        <v>67</v>
      </c>
      <c r="F7" s="20">
        <v>1.20276</v>
      </c>
      <c r="G7" s="25">
        <v>8809.8726</v>
      </c>
      <c r="H7" s="26">
        <v>10596.17</v>
      </c>
      <c r="I7" s="157"/>
      <c r="J7" s="85"/>
    </row>
    <row r="8" ht="25" customHeight="1" spans="1:10">
      <c r="A8" s="12"/>
      <c r="B8" s="13"/>
      <c r="C8" s="20" t="s">
        <v>18</v>
      </c>
      <c r="D8" s="20"/>
      <c r="E8" s="20"/>
      <c r="F8" s="27"/>
      <c r="G8" s="28"/>
      <c r="H8" s="29">
        <f>SUM(H5:H7)</f>
        <v>16339.43</v>
      </c>
      <c r="I8" s="157"/>
      <c r="J8" s="85"/>
    </row>
    <row r="9" ht="25" customHeight="1" spans="1:10">
      <c r="A9" s="23">
        <v>38</v>
      </c>
      <c r="B9" s="24" t="s">
        <v>19</v>
      </c>
      <c r="C9" s="20" t="s">
        <v>20</v>
      </c>
      <c r="D9" s="20" t="s">
        <v>21</v>
      </c>
      <c r="E9" s="20" t="s">
        <v>22</v>
      </c>
      <c r="F9" s="20">
        <v>10</v>
      </c>
      <c r="G9" s="25">
        <v>78.58</v>
      </c>
      <c r="H9" s="26">
        <v>785.81</v>
      </c>
      <c r="I9" s="89"/>
      <c r="J9" s="85"/>
    </row>
    <row r="10" ht="25" customHeight="1" spans="1:10">
      <c r="A10" s="23"/>
      <c r="B10" s="24"/>
      <c r="C10" s="20" t="s">
        <v>23</v>
      </c>
      <c r="D10" s="20" t="s">
        <v>24</v>
      </c>
      <c r="E10" s="20" t="s">
        <v>22</v>
      </c>
      <c r="F10" s="20">
        <v>38</v>
      </c>
      <c r="G10" s="25">
        <v>287.75</v>
      </c>
      <c r="H10" s="26">
        <v>10934.43</v>
      </c>
      <c r="I10" s="89"/>
      <c r="J10" s="85"/>
    </row>
    <row r="11" ht="25" customHeight="1" spans="1:10">
      <c r="A11" s="23"/>
      <c r="B11" s="24"/>
      <c r="C11" s="20" t="s">
        <v>233</v>
      </c>
      <c r="D11" s="20" t="s">
        <v>349</v>
      </c>
      <c r="E11" s="20" t="s">
        <v>27</v>
      </c>
      <c r="F11" s="27">
        <v>2</v>
      </c>
      <c r="G11" s="28">
        <v>469.03</v>
      </c>
      <c r="H11" s="26">
        <v>938.06</v>
      </c>
      <c r="I11" s="89"/>
      <c r="J11" s="85"/>
    </row>
    <row r="12" ht="25" customHeight="1" spans="1:10">
      <c r="A12" s="23"/>
      <c r="B12" s="24"/>
      <c r="C12" s="20" t="s">
        <v>18</v>
      </c>
      <c r="D12" s="20"/>
      <c r="E12" s="20"/>
      <c r="F12" s="27"/>
      <c r="G12" s="28"/>
      <c r="H12" s="29">
        <f>SUM(H9:H11)</f>
        <v>12658.3</v>
      </c>
      <c r="I12" s="89"/>
      <c r="J12" s="85"/>
    </row>
    <row r="13" ht="25" customHeight="1" spans="1:10">
      <c r="A13" s="23">
        <v>52</v>
      </c>
      <c r="B13" s="24" t="s">
        <v>28</v>
      </c>
      <c r="C13" s="30" t="s">
        <v>29</v>
      </c>
      <c r="D13" s="30" t="s">
        <v>30</v>
      </c>
      <c r="E13" s="30" t="s">
        <v>31</v>
      </c>
      <c r="F13" s="31">
        <v>96</v>
      </c>
      <c r="G13" s="32">
        <v>2.67</v>
      </c>
      <c r="H13" s="23">
        <v>256.32</v>
      </c>
      <c r="I13" s="89"/>
      <c r="J13" s="85"/>
    </row>
    <row r="14" ht="25" customHeight="1" spans="1:10">
      <c r="A14" s="23"/>
      <c r="B14" s="24"/>
      <c r="C14" s="54" t="s">
        <v>183</v>
      </c>
      <c r="D14" s="54" t="s">
        <v>184</v>
      </c>
      <c r="E14" s="30" t="s">
        <v>31</v>
      </c>
      <c r="F14" s="23">
        <v>240</v>
      </c>
      <c r="G14" s="25">
        <v>1.31</v>
      </c>
      <c r="H14" s="23">
        <v>314.36</v>
      </c>
      <c r="I14" s="89"/>
      <c r="J14" s="85"/>
    </row>
    <row r="15" ht="25" customHeight="1" spans="1:10">
      <c r="A15" s="23"/>
      <c r="B15" s="24"/>
      <c r="C15" s="54" t="s">
        <v>183</v>
      </c>
      <c r="D15" s="54" t="s">
        <v>58</v>
      </c>
      <c r="E15" s="30" t="s">
        <v>31</v>
      </c>
      <c r="F15" s="23">
        <v>106</v>
      </c>
      <c r="G15" s="25">
        <v>3.0887</v>
      </c>
      <c r="H15" s="23">
        <v>327.39</v>
      </c>
      <c r="I15" s="89"/>
      <c r="J15" s="85"/>
    </row>
    <row r="16" ht="25" customHeight="1" spans="1:10">
      <c r="A16" s="23"/>
      <c r="B16" s="24"/>
      <c r="C16" s="54" t="s">
        <v>198</v>
      </c>
      <c r="D16" s="54" t="s">
        <v>184</v>
      </c>
      <c r="E16" s="30" t="s">
        <v>31</v>
      </c>
      <c r="F16" s="23">
        <v>2</v>
      </c>
      <c r="G16" s="25">
        <v>0.8</v>
      </c>
      <c r="H16" s="23">
        <v>1.6</v>
      </c>
      <c r="I16" s="89"/>
      <c r="J16" s="85"/>
    </row>
    <row r="17" ht="25" customHeight="1" spans="1:10">
      <c r="A17" s="23"/>
      <c r="B17" s="24"/>
      <c r="C17" s="54" t="s">
        <v>198</v>
      </c>
      <c r="D17" s="54" t="s">
        <v>58</v>
      </c>
      <c r="E17" s="30" t="s">
        <v>31</v>
      </c>
      <c r="F17" s="23">
        <v>16</v>
      </c>
      <c r="G17" s="25">
        <v>1.37</v>
      </c>
      <c r="H17" s="23">
        <v>21.94</v>
      </c>
      <c r="I17" s="89"/>
      <c r="J17" s="85"/>
    </row>
    <row r="18" ht="25" customHeight="1" spans="1:10">
      <c r="A18" s="23"/>
      <c r="B18" s="24"/>
      <c r="C18" s="54" t="s">
        <v>197</v>
      </c>
      <c r="D18" s="54" t="s">
        <v>184</v>
      </c>
      <c r="E18" s="30" t="s">
        <v>31</v>
      </c>
      <c r="F18" s="23">
        <v>5</v>
      </c>
      <c r="G18" s="25">
        <v>3.81</v>
      </c>
      <c r="H18" s="23">
        <v>19.04</v>
      </c>
      <c r="I18" s="89"/>
      <c r="J18" s="85"/>
    </row>
    <row r="19" ht="25" customHeight="1" spans="1:10">
      <c r="A19" s="23"/>
      <c r="B19" s="24"/>
      <c r="C19" s="54" t="s">
        <v>197</v>
      </c>
      <c r="D19" s="54" t="s">
        <v>58</v>
      </c>
      <c r="E19" s="30" t="s">
        <v>31</v>
      </c>
      <c r="F19" s="23">
        <v>7</v>
      </c>
      <c r="G19" s="25">
        <v>6.55</v>
      </c>
      <c r="H19" s="23">
        <v>45.85</v>
      </c>
      <c r="I19" s="89"/>
      <c r="J19" s="85"/>
    </row>
    <row r="20" ht="25" customHeight="1" spans="1:10">
      <c r="A20" s="23"/>
      <c r="B20" s="24"/>
      <c r="C20" s="54" t="s">
        <v>191</v>
      </c>
      <c r="D20" s="54" t="s">
        <v>184</v>
      </c>
      <c r="E20" s="30" t="s">
        <v>31</v>
      </c>
      <c r="F20" s="23">
        <v>72</v>
      </c>
      <c r="G20" s="25">
        <v>1.07</v>
      </c>
      <c r="H20" s="23">
        <v>77.07</v>
      </c>
      <c r="I20" s="89"/>
      <c r="J20" s="85"/>
    </row>
    <row r="21" ht="25" customHeight="1" spans="1:10">
      <c r="A21" s="23"/>
      <c r="B21" s="24"/>
      <c r="C21" s="54" t="s">
        <v>191</v>
      </c>
      <c r="D21" s="54" t="s">
        <v>58</v>
      </c>
      <c r="E21" s="30" t="s">
        <v>31</v>
      </c>
      <c r="F21" s="23">
        <v>1</v>
      </c>
      <c r="G21" s="25">
        <v>2.04</v>
      </c>
      <c r="H21" s="23">
        <v>2.04</v>
      </c>
      <c r="I21" s="89"/>
      <c r="J21" s="85"/>
    </row>
    <row r="22" ht="25" customHeight="1" spans="1:10">
      <c r="A22" s="23"/>
      <c r="B22" s="24"/>
      <c r="C22" s="54" t="s">
        <v>192</v>
      </c>
      <c r="D22" s="54" t="s">
        <v>184</v>
      </c>
      <c r="E22" s="30" t="s">
        <v>31</v>
      </c>
      <c r="F22" s="23">
        <v>13</v>
      </c>
      <c r="G22" s="25">
        <v>1.07</v>
      </c>
      <c r="H22" s="23">
        <v>13.91</v>
      </c>
      <c r="I22" s="89"/>
      <c r="J22" s="85"/>
    </row>
    <row r="23" ht="25" customHeight="1" spans="1:10">
      <c r="A23" s="23"/>
      <c r="B23" s="24"/>
      <c r="C23" s="54" t="s">
        <v>192</v>
      </c>
      <c r="D23" s="54" t="s">
        <v>58</v>
      </c>
      <c r="E23" s="30" t="s">
        <v>31</v>
      </c>
      <c r="F23" s="23">
        <v>20</v>
      </c>
      <c r="G23" s="25">
        <v>2.212</v>
      </c>
      <c r="H23" s="23">
        <v>44.24</v>
      </c>
      <c r="I23" s="89"/>
      <c r="J23" s="85"/>
    </row>
    <row r="24" ht="25" customHeight="1" spans="1:10">
      <c r="A24" s="23"/>
      <c r="B24" s="24"/>
      <c r="C24" s="54" t="s">
        <v>188</v>
      </c>
      <c r="D24" s="54" t="s">
        <v>184</v>
      </c>
      <c r="E24" s="30" t="s">
        <v>31</v>
      </c>
      <c r="F24" s="23">
        <v>47</v>
      </c>
      <c r="G24" s="25">
        <v>1.77</v>
      </c>
      <c r="H24" s="23">
        <v>83.19</v>
      </c>
      <c r="I24" s="89"/>
      <c r="J24" s="85"/>
    </row>
    <row r="25" ht="25" customHeight="1" spans="1:10">
      <c r="A25" s="23"/>
      <c r="B25" s="24"/>
      <c r="C25" s="54" t="s">
        <v>188</v>
      </c>
      <c r="D25" s="54" t="s">
        <v>58</v>
      </c>
      <c r="E25" s="30" t="s">
        <v>31</v>
      </c>
      <c r="F25" s="23">
        <v>12</v>
      </c>
      <c r="G25" s="25">
        <v>4.42</v>
      </c>
      <c r="H25" s="23">
        <v>53.08</v>
      </c>
      <c r="I25" s="89"/>
      <c r="J25" s="85"/>
    </row>
    <row r="26" ht="25" customHeight="1" spans="1:10">
      <c r="A26" s="23"/>
      <c r="B26" s="24"/>
      <c r="C26" s="54" t="s">
        <v>190</v>
      </c>
      <c r="D26" s="54" t="s">
        <v>186</v>
      </c>
      <c r="E26" s="30" t="s">
        <v>31</v>
      </c>
      <c r="F26" s="23">
        <v>10</v>
      </c>
      <c r="G26" s="25">
        <v>4.424</v>
      </c>
      <c r="H26" s="23">
        <v>44.25</v>
      </c>
      <c r="I26" s="89"/>
      <c r="J26" s="85"/>
    </row>
    <row r="27" ht="25" customHeight="1" spans="1:10">
      <c r="A27" s="23"/>
      <c r="B27" s="24"/>
      <c r="C27" s="54" t="s">
        <v>201</v>
      </c>
      <c r="D27" s="54" t="s">
        <v>222</v>
      </c>
      <c r="E27" s="30" t="s">
        <v>31</v>
      </c>
      <c r="F27" s="23">
        <v>212</v>
      </c>
      <c r="G27" s="25">
        <v>7.52</v>
      </c>
      <c r="H27" s="23">
        <v>1594.67</v>
      </c>
      <c r="I27" s="89"/>
      <c r="J27" s="85"/>
    </row>
    <row r="28" ht="25" customHeight="1" spans="1:10">
      <c r="A28" s="23"/>
      <c r="B28" s="24"/>
      <c r="C28" s="54" t="s">
        <v>137</v>
      </c>
      <c r="D28" s="54" t="s">
        <v>53</v>
      </c>
      <c r="E28" s="30" t="s">
        <v>31</v>
      </c>
      <c r="F28" s="23">
        <v>2</v>
      </c>
      <c r="G28" s="25">
        <v>25.21</v>
      </c>
      <c r="H28" s="23">
        <v>50.42</v>
      </c>
      <c r="I28" s="89"/>
      <c r="J28" s="85"/>
    </row>
    <row r="29" ht="25" customHeight="1" spans="1:10">
      <c r="A29" s="23"/>
      <c r="B29" s="24"/>
      <c r="C29" s="54" t="s">
        <v>178</v>
      </c>
      <c r="D29" s="54" t="s">
        <v>58</v>
      </c>
      <c r="E29" s="30" t="s">
        <v>31</v>
      </c>
      <c r="F29" s="23">
        <v>8</v>
      </c>
      <c r="G29" s="25">
        <v>4.52</v>
      </c>
      <c r="H29" s="23">
        <v>36.17</v>
      </c>
      <c r="I29" s="89"/>
      <c r="J29" s="85"/>
    </row>
    <row r="30" ht="25" customHeight="1" spans="1:10">
      <c r="A30" s="23"/>
      <c r="B30" s="24"/>
      <c r="C30" s="54" t="s">
        <v>178</v>
      </c>
      <c r="D30" s="54" t="s">
        <v>71</v>
      </c>
      <c r="E30" s="30" t="s">
        <v>31</v>
      </c>
      <c r="F30" s="23">
        <v>8</v>
      </c>
      <c r="G30" s="25">
        <v>8.3725</v>
      </c>
      <c r="H30" s="23">
        <v>66.98</v>
      </c>
      <c r="I30" s="89"/>
      <c r="J30" s="85"/>
    </row>
    <row r="31" ht="25" customHeight="1" spans="1:10">
      <c r="A31" s="23"/>
      <c r="B31" s="24"/>
      <c r="C31" s="54" t="s">
        <v>179</v>
      </c>
      <c r="D31" s="54" t="s">
        <v>180</v>
      </c>
      <c r="E31" s="30" t="s">
        <v>31</v>
      </c>
      <c r="F31" s="23">
        <v>8</v>
      </c>
      <c r="G31" s="25">
        <v>58.41</v>
      </c>
      <c r="H31" s="23">
        <v>467.27</v>
      </c>
      <c r="I31" s="89"/>
      <c r="J31" s="85"/>
    </row>
    <row r="32" ht="25" customHeight="1" spans="1:10">
      <c r="A32" s="23"/>
      <c r="B32" s="24"/>
      <c r="C32" s="54" t="s">
        <v>167</v>
      </c>
      <c r="D32" s="54" t="s">
        <v>58</v>
      </c>
      <c r="E32" s="30" t="s">
        <v>31</v>
      </c>
      <c r="F32" s="23">
        <v>8</v>
      </c>
      <c r="G32" s="25">
        <v>28.205</v>
      </c>
      <c r="H32" s="23">
        <v>225.64</v>
      </c>
      <c r="I32" s="89"/>
      <c r="J32" s="85"/>
    </row>
    <row r="33" ht="25" customHeight="1" spans="1:10">
      <c r="A33" s="23"/>
      <c r="B33" s="24"/>
      <c r="C33" s="54" t="s">
        <v>190</v>
      </c>
      <c r="D33" s="54" t="s">
        <v>186</v>
      </c>
      <c r="E33" s="30" t="s">
        <v>31</v>
      </c>
      <c r="F33" s="23">
        <v>27</v>
      </c>
      <c r="G33" s="25">
        <v>4.425</v>
      </c>
      <c r="H33" s="23">
        <v>119.45</v>
      </c>
      <c r="I33" s="89"/>
      <c r="J33" s="85"/>
    </row>
    <row r="34" ht="25" customHeight="1" spans="1:10">
      <c r="A34" s="23"/>
      <c r="B34" s="24"/>
      <c r="C34" s="54" t="s">
        <v>199</v>
      </c>
      <c r="D34" s="54" t="s">
        <v>186</v>
      </c>
      <c r="E34" s="30" t="s">
        <v>31</v>
      </c>
      <c r="F34" s="23">
        <v>1</v>
      </c>
      <c r="G34" s="25">
        <v>2.12</v>
      </c>
      <c r="H34" s="23">
        <v>2.12</v>
      </c>
      <c r="I34" s="89"/>
      <c r="J34" s="85"/>
    </row>
    <row r="35" ht="25" customHeight="1" spans="1:10">
      <c r="A35" s="23"/>
      <c r="B35" s="24"/>
      <c r="C35" s="54" t="s">
        <v>49</v>
      </c>
      <c r="D35" s="54" t="s">
        <v>51</v>
      </c>
      <c r="E35" s="30" t="s">
        <v>31</v>
      </c>
      <c r="F35" s="23">
        <v>19</v>
      </c>
      <c r="G35" s="25">
        <v>9.73</v>
      </c>
      <c r="H35" s="23">
        <v>184.96</v>
      </c>
      <c r="I35" s="89"/>
      <c r="J35" s="85"/>
    </row>
    <row r="36" ht="25" customHeight="1" spans="1:10">
      <c r="A36" s="23"/>
      <c r="B36" s="24"/>
      <c r="C36" s="20"/>
      <c r="D36" s="20"/>
      <c r="E36" s="20"/>
      <c r="F36" s="20"/>
      <c r="G36" s="25"/>
      <c r="H36" s="29">
        <f>SUM(H13:H35)</f>
        <v>4051.96</v>
      </c>
      <c r="I36" s="89"/>
      <c r="J36" s="85"/>
    </row>
    <row r="37" ht="25" customHeight="1" spans="1:10">
      <c r="A37" s="23">
        <v>44</v>
      </c>
      <c r="B37" s="24" t="s">
        <v>56</v>
      </c>
      <c r="C37" s="20" t="s">
        <v>100</v>
      </c>
      <c r="D37" s="47" t="s">
        <v>30</v>
      </c>
      <c r="E37" s="47" t="s">
        <v>42</v>
      </c>
      <c r="F37" s="109">
        <v>57</v>
      </c>
      <c r="G37" s="110">
        <v>10.09</v>
      </c>
      <c r="H37" s="113">
        <v>575.09</v>
      </c>
      <c r="I37" s="92"/>
      <c r="J37" s="85"/>
    </row>
    <row r="38" ht="25" customHeight="1" spans="1:10">
      <c r="A38" s="23"/>
      <c r="B38" s="24"/>
      <c r="C38" s="20" t="s">
        <v>213</v>
      </c>
      <c r="D38" s="47" t="s">
        <v>184</v>
      </c>
      <c r="E38" s="47" t="s">
        <v>42</v>
      </c>
      <c r="F38" s="109">
        <v>96</v>
      </c>
      <c r="G38" s="110">
        <v>7.946</v>
      </c>
      <c r="H38" s="113">
        <v>762.84</v>
      </c>
      <c r="I38" s="92"/>
      <c r="J38" s="85"/>
    </row>
    <row r="39" ht="25" customHeight="1" spans="1:10">
      <c r="A39" s="23"/>
      <c r="B39" s="24"/>
      <c r="C39" s="20" t="s">
        <v>18</v>
      </c>
      <c r="D39" s="47"/>
      <c r="E39" s="47"/>
      <c r="F39" s="109"/>
      <c r="G39" s="110"/>
      <c r="H39" s="111">
        <f>SUM(H37:H38)</f>
        <v>1337.93</v>
      </c>
      <c r="I39" s="92"/>
      <c r="J39" s="85"/>
    </row>
    <row r="40" ht="25" customHeight="1" spans="1:10">
      <c r="A40" s="23">
        <v>60</v>
      </c>
      <c r="B40" s="24" t="s">
        <v>59</v>
      </c>
      <c r="C40" s="20" t="s">
        <v>60</v>
      </c>
      <c r="D40" s="47" t="s">
        <v>73</v>
      </c>
      <c r="E40" s="57" t="s">
        <v>42</v>
      </c>
      <c r="F40" s="109">
        <v>1</v>
      </c>
      <c r="G40" s="114">
        <v>154.87</v>
      </c>
      <c r="H40" s="113">
        <v>154.87</v>
      </c>
      <c r="I40" s="92"/>
      <c r="J40" s="85"/>
    </row>
    <row r="41" ht="25" customHeight="1" spans="1:10">
      <c r="A41" s="23"/>
      <c r="B41" s="24"/>
      <c r="C41" s="20" t="s">
        <v>18</v>
      </c>
      <c r="D41" s="47"/>
      <c r="E41" s="47"/>
      <c r="F41" s="109"/>
      <c r="G41" s="110"/>
      <c r="H41" s="111">
        <f>H40</f>
        <v>154.87</v>
      </c>
      <c r="I41" s="92"/>
      <c r="J41" s="85"/>
    </row>
    <row r="42" ht="25" customHeight="1" spans="1:10">
      <c r="A42" s="23"/>
      <c r="B42" s="33"/>
      <c r="C42" s="34" t="s">
        <v>62</v>
      </c>
      <c r="D42" s="34"/>
      <c r="E42" s="35"/>
      <c r="F42" s="23"/>
      <c r="G42" s="36"/>
      <c r="H42" s="37">
        <f>H8+H12+H36+H39+H41</f>
        <v>34542.49</v>
      </c>
      <c r="I42" s="90"/>
      <c r="J42" s="87"/>
    </row>
    <row r="43" ht="25" customHeight="1" spans="1:10">
      <c r="A43" s="38" t="s">
        <v>63</v>
      </c>
      <c r="B43" s="39"/>
      <c r="C43" s="40"/>
      <c r="D43" s="38"/>
      <c r="E43" s="38"/>
      <c r="F43" s="38"/>
      <c r="G43" s="38"/>
      <c r="H43" s="38"/>
      <c r="I43" s="38"/>
      <c r="J43" s="91"/>
    </row>
    <row r="44" ht="25" customHeight="1" spans="1:10">
      <c r="A44" s="1"/>
      <c r="B44" s="41"/>
      <c r="C44" s="42"/>
      <c r="D44" s="43"/>
      <c r="E44" s="43"/>
      <c r="F44" s="42"/>
      <c r="G44" s="44"/>
      <c r="H44" s="42"/>
      <c r="I44" s="43"/>
      <c r="J44" s="83"/>
    </row>
    <row r="45" ht="25" customHeight="1" spans="1:10">
      <c r="A45" s="1" t="s">
        <v>0</v>
      </c>
      <c r="B45" s="2" t="s">
        <v>1</v>
      </c>
      <c r="C45" s="3"/>
      <c r="D45" s="3"/>
      <c r="E45" s="3"/>
      <c r="F45" s="3"/>
      <c r="G45" s="3"/>
      <c r="H45" s="3"/>
      <c r="I45" s="3"/>
      <c r="J45" s="83"/>
    </row>
    <row r="46" ht="25" customHeight="1" spans="1:10">
      <c r="A46" s="4">
        <v>44767</v>
      </c>
      <c r="B46" s="5"/>
      <c r="C46" s="6"/>
      <c r="D46" s="7" t="s">
        <v>64</v>
      </c>
      <c r="E46" s="8"/>
      <c r="F46" s="9"/>
      <c r="G46" s="10"/>
      <c r="H46" s="11"/>
      <c r="I46" s="84" t="s">
        <v>3</v>
      </c>
      <c r="J46" s="85"/>
    </row>
    <row r="47" ht="25" customHeight="1" spans="1:10">
      <c r="A47" s="12" t="s">
        <v>4</v>
      </c>
      <c r="B47" s="13" t="s">
        <v>5</v>
      </c>
      <c r="C47" s="14" t="s">
        <v>6</v>
      </c>
      <c r="D47" s="15" t="s">
        <v>7</v>
      </c>
      <c r="E47" s="14" t="s">
        <v>8</v>
      </c>
      <c r="F47" s="16" t="s">
        <v>9</v>
      </c>
      <c r="G47" s="17"/>
      <c r="H47" s="17"/>
      <c r="I47" s="86" t="s">
        <v>10</v>
      </c>
      <c r="J47" s="87"/>
    </row>
    <row r="48" ht="25" customHeight="1" spans="1:10">
      <c r="A48" s="12"/>
      <c r="B48" s="13"/>
      <c r="C48" s="18"/>
      <c r="D48" s="19"/>
      <c r="E48" s="14"/>
      <c r="F48" s="20" t="s">
        <v>11</v>
      </c>
      <c r="G48" s="21" t="s">
        <v>12</v>
      </c>
      <c r="H48" s="22" t="s">
        <v>13</v>
      </c>
      <c r="I48" s="88"/>
      <c r="J48" s="87"/>
    </row>
    <row r="49" ht="25" customHeight="1" spans="1:10">
      <c r="A49" s="23">
        <v>3</v>
      </c>
      <c r="B49" s="24" t="s">
        <v>14</v>
      </c>
      <c r="C49" s="45" t="s">
        <v>65</v>
      </c>
      <c r="D49" s="48" t="s">
        <v>151</v>
      </c>
      <c r="E49" s="47" t="s">
        <v>67</v>
      </c>
      <c r="F49" s="48">
        <v>0.07725</v>
      </c>
      <c r="G49" s="49">
        <v>9891.3</v>
      </c>
      <c r="H49" s="189">
        <v>764.12</v>
      </c>
      <c r="I49" s="92"/>
      <c r="J49" s="85"/>
    </row>
    <row r="50" ht="25" customHeight="1" spans="1:10">
      <c r="A50" s="23"/>
      <c r="B50" s="24"/>
      <c r="C50" s="45" t="s">
        <v>65</v>
      </c>
      <c r="D50" s="48" t="s">
        <v>66</v>
      </c>
      <c r="E50" s="47" t="s">
        <v>67</v>
      </c>
      <c r="F50" s="46">
        <v>1.24769</v>
      </c>
      <c r="G50" s="49">
        <v>9715.5797</v>
      </c>
      <c r="H50" s="190">
        <v>12122.22</v>
      </c>
      <c r="I50" s="92"/>
      <c r="J50" s="85"/>
    </row>
    <row r="51" ht="25" customHeight="1" spans="1:10">
      <c r="A51" s="23"/>
      <c r="B51" s="24"/>
      <c r="C51" s="45" t="s">
        <v>65</v>
      </c>
      <c r="D51" s="48" t="s">
        <v>97</v>
      </c>
      <c r="E51" s="47" t="s">
        <v>67</v>
      </c>
      <c r="F51" s="46">
        <v>0.19196</v>
      </c>
      <c r="G51" s="49">
        <v>9055.949</v>
      </c>
      <c r="H51" s="46">
        <v>1738.38</v>
      </c>
      <c r="I51" s="92"/>
      <c r="J51" s="85"/>
    </row>
    <row r="52" ht="25" customHeight="1" spans="1:10">
      <c r="A52" s="23"/>
      <c r="B52" s="24"/>
      <c r="C52" s="45" t="s">
        <v>65</v>
      </c>
      <c r="D52" s="46" t="s">
        <v>68</v>
      </c>
      <c r="E52" s="47" t="s">
        <v>67</v>
      </c>
      <c r="F52" s="46">
        <v>0.91185</v>
      </c>
      <c r="G52" s="49">
        <v>8908.5496</v>
      </c>
      <c r="H52" s="46">
        <v>8123.25</v>
      </c>
      <c r="I52" s="92"/>
      <c r="J52" s="85"/>
    </row>
    <row r="53" ht="25" customHeight="1" spans="1:10">
      <c r="A53" s="23"/>
      <c r="B53" s="24"/>
      <c r="C53" s="191" t="s">
        <v>350</v>
      </c>
      <c r="D53" s="46" t="s">
        <v>351</v>
      </c>
      <c r="E53" s="47" t="s">
        <v>17</v>
      </c>
      <c r="F53" s="46">
        <v>42</v>
      </c>
      <c r="G53" s="49">
        <v>74.99</v>
      </c>
      <c r="H53" s="46">
        <v>3149.63</v>
      </c>
      <c r="I53" s="92"/>
      <c r="J53" s="85"/>
    </row>
    <row r="54" ht="25" customHeight="1" spans="1:10">
      <c r="A54" s="23"/>
      <c r="B54" s="24"/>
      <c r="C54" s="54" t="s">
        <v>155</v>
      </c>
      <c r="D54" s="46" t="s">
        <v>71</v>
      </c>
      <c r="E54" s="47" t="s">
        <v>17</v>
      </c>
      <c r="F54" s="46">
        <v>1</v>
      </c>
      <c r="G54" s="49">
        <v>17.2</v>
      </c>
      <c r="H54" s="46">
        <v>17.17</v>
      </c>
      <c r="I54" s="92"/>
      <c r="J54" s="85"/>
    </row>
    <row r="55" ht="25" customHeight="1" spans="1:10">
      <c r="A55" s="23"/>
      <c r="B55" s="24"/>
      <c r="C55" s="54" t="s">
        <v>155</v>
      </c>
      <c r="D55" s="46" t="s">
        <v>275</v>
      </c>
      <c r="E55" s="47" t="s">
        <v>17</v>
      </c>
      <c r="F55" s="46">
        <v>2</v>
      </c>
      <c r="G55" s="49">
        <v>28.515</v>
      </c>
      <c r="H55" s="46">
        <v>57.03</v>
      </c>
      <c r="I55" s="92"/>
      <c r="J55" s="85"/>
    </row>
    <row r="56" ht="25" customHeight="1" spans="1:10">
      <c r="A56" s="23"/>
      <c r="B56" s="24"/>
      <c r="C56" s="20" t="s">
        <v>18</v>
      </c>
      <c r="D56" s="47"/>
      <c r="E56" s="47"/>
      <c r="F56" s="47"/>
      <c r="G56" s="50"/>
      <c r="H56" s="51">
        <f>SUM(H49:H55)</f>
        <v>25971.8</v>
      </c>
      <c r="I56" s="92"/>
      <c r="J56" s="85"/>
    </row>
    <row r="57" ht="25" customHeight="1" spans="1:10">
      <c r="A57" s="23">
        <v>38</v>
      </c>
      <c r="B57" s="24" t="s">
        <v>19</v>
      </c>
      <c r="C57" s="20" t="s">
        <v>23</v>
      </c>
      <c r="D57" s="47" t="s">
        <v>219</v>
      </c>
      <c r="E57" s="47" t="s">
        <v>22</v>
      </c>
      <c r="F57" s="47">
        <v>5</v>
      </c>
      <c r="G57" s="50">
        <v>287.61</v>
      </c>
      <c r="H57" s="52">
        <v>1438.05</v>
      </c>
      <c r="I57" s="92"/>
      <c r="J57" s="85"/>
    </row>
    <row r="58" ht="25" customHeight="1" spans="1:10">
      <c r="A58" s="23"/>
      <c r="B58" s="24"/>
      <c r="C58" s="20"/>
      <c r="D58" s="47" t="s">
        <v>217</v>
      </c>
      <c r="E58" s="47" t="s">
        <v>22</v>
      </c>
      <c r="F58" s="47">
        <v>2</v>
      </c>
      <c r="G58" s="50">
        <v>1575.22</v>
      </c>
      <c r="H58" s="52">
        <v>3150.44</v>
      </c>
      <c r="I58" s="92"/>
      <c r="J58" s="85"/>
    </row>
    <row r="59" ht="25" customHeight="1" spans="1:10">
      <c r="A59" s="23"/>
      <c r="B59" s="24"/>
      <c r="C59" s="20"/>
      <c r="D59" s="47" t="s">
        <v>70</v>
      </c>
      <c r="E59" s="47" t="s">
        <v>22</v>
      </c>
      <c r="F59" s="47">
        <v>1</v>
      </c>
      <c r="G59" s="50">
        <v>2196.69</v>
      </c>
      <c r="H59" s="52">
        <v>2194.69</v>
      </c>
      <c r="I59" s="92"/>
      <c r="J59" s="85"/>
    </row>
    <row r="60" ht="25" customHeight="1" spans="1:10">
      <c r="A60" s="23"/>
      <c r="B60" s="24"/>
      <c r="C60" s="20"/>
      <c r="D60" s="47" t="s">
        <v>352</v>
      </c>
      <c r="E60" s="47" t="s">
        <v>22</v>
      </c>
      <c r="F60" s="47">
        <v>1</v>
      </c>
      <c r="G60" s="50">
        <v>2469.03</v>
      </c>
      <c r="H60" s="52">
        <v>2469.03</v>
      </c>
      <c r="I60" s="92"/>
      <c r="J60" s="85"/>
    </row>
    <row r="61" ht="25" customHeight="1" spans="1:10">
      <c r="A61" s="23"/>
      <c r="B61" s="24"/>
      <c r="C61" s="20" t="s">
        <v>233</v>
      </c>
      <c r="D61" s="47" t="s">
        <v>353</v>
      </c>
      <c r="E61" s="47" t="s">
        <v>22</v>
      </c>
      <c r="F61" s="47">
        <v>4</v>
      </c>
      <c r="G61" s="50">
        <v>955.74</v>
      </c>
      <c r="H61" s="52">
        <v>3822.96</v>
      </c>
      <c r="I61" s="92"/>
      <c r="J61" s="85"/>
    </row>
    <row r="62" ht="25" customHeight="1" spans="1:10">
      <c r="A62" s="23"/>
      <c r="B62" s="24"/>
      <c r="C62" s="20" t="s">
        <v>25</v>
      </c>
      <c r="D62" s="47" t="s">
        <v>349</v>
      </c>
      <c r="E62" s="47" t="s">
        <v>22</v>
      </c>
      <c r="F62" s="47">
        <v>5</v>
      </c>
      <c r="G62" s="50">
        <v>469.03</v>
      </c>
      <c r="H62" s="52">
        <v>2345.15</v>
      </c>
      <c r="I62" s="92"/>
      <c r="J62" s="85"/>
    </row>
    <row r="63" ht="25" customHeight="1" spans="1:10">
      <c r="A63" s="23"/>
      <c r="B63" s="24"/>
      <c r="C63" s="20" t="s">
        <v>18</v>
      </c>
      <c r="D63" s="47"/>
      <c r="E63" s="47"/>
      <c r="F63" s="47"/>
      <c r="G63" s="50"/>
      <c r="H63" s="53">
        <f>SUM(H57:H62)</f>
        <v>15420.32</v>
      </c>
      <c r="I63" s="92"/>
      <c r="J63" s="85"/>
    </row>
    <row r="64" ht="25" customHeight="1" spans="1:10">
      <c r="A64" s="23">
        <v>52</v>
      </c>
      <c r="B64" s="24" t="s">
        <v>28</v>
      </c>
      <c r="C64" s="54" t="s">
        <v>101</v>
      </c>
      <c r="D64" s="46" t="s">
        <v>30</v>
      </c>
      <c r="E64" s="46" t="s">
        <v>42</v>
      </c>
      <c r="F64" s="46">
        <v>8</v>
      </c>
      <c r="G64" s="46">
        <v>2.67</v>
      </c>
      <c r="H64" s="46">
        <v>21.36</v>
      </c>
      <c r="I64" s="89"/>
      <c r="J64" s="85"/>
    </row>
    <row r="65" ht="25" customHeight="1" spans="1:10">
      <c r="A65" s="23"/>
      <c r="B65" s="24"/>
      <c r="C65" s="54" t="s">
        <v>201</v>
      </c>
      <c r="D65" s="46" t="s">
        <v>354</v>
      </c>
      <c r="E65" s="46" t="s">
        <v>42</v>
      </c>
      <c r="F65" s="46">
        <v>76</v>
      </c>
      <c r="G65" s="46">
        <v>6.7257</v>
      </c>
      <c r="H65" s="46">
        <v>511.15</v>
      </c>
      <c r="I65" s="89"/>
      <c r="J65" s="85"/>
    </row>
    <row r="66" ht="25" customHeight="1" spans="1:10">
      <c r="A66" s="23"/>
      <c r="B66" s="24"/>
      <c r="C66" s="54" t="s">
        <v>201</v>
      </c>
      <c r="D66" s="46" t="s">
        <v>355</v>
      </c>
      <c r="E66" s="46" t="s">
        <v>42</v>
      </c>
      <c r="F66" s="46">
        <v>152</v>
      </c>
      <c r="G66" s="46">
        <v>7.52</v>
      </c>
      <c r="H66" s="46">
        <v>1143.36</v>
      </c>
      <c r="I66" s="89"/>
      <c r="J66" s="85"/>
    </row>
    <row r="67" ht="25" customHeight="1" spans="1:10">
      <c r="A67" s="23"/>
      <c r="B67" s="24"/>
      <c r="C67" s="54" t="s">
        <v>201</v>
      </c>
      <c r="D67" s="46" t="s">
        <v>356</v>
      </c>
      <c r="E67" s="46" t="s">
        <v>42</v>
      </c>
      <c r="F67" s="46">
        <v>10</v>
      </c>
      <c r="G67" s="46">
        <v>33.105</v>
      </c>
      <c r="H67" s="46">
        <v>331.06</v>
      </c>
      <c r="I67" s="89"/>
      <c r="J67" s="85"/>
    </row>
    <row r="68" ht="25" customHeight="1" spans="1:10">
      <c r="A68" s="23"/>
      <c r="B68" s="24"/>
      <c r="C68" s="54" t="s">
        <v>357</v>
      </c>
      <c r="D68" s="46" t="s">
        <v>79</v>
      </c>
      <c r="E68" s="46" t="s">
        <v>42</v>
      </c>
      <c r="F68" s="46">
        <v>4</v>
      </c>
      <c r="G68" s="46">
        <v>33.86</v>
      </c>
      <c r="H68" s="46">
        <v>135.44</v>
      </c>
      <c r="I68" s="89"/>
      <c r="J68" s="85"/>
    </row>
    <row r="69" ht="25" customHeight="1" spans="1:10">
      <c r="A69" s="23"/>
      <c r="B69" s="24"/>
      <c r="C69" s="54" t="s">
        <v>36</v>
      </c>
      <c r="D69" s="46" t="s">
        <v>358</v>
      </c>
      <c r="E69" s="46" t="s">
        <v>42</v>
      </c>
      <c r="F69" s="46">
        <v>13</v>
      </c>
      <c r="G69" s="46">
        <v>66.3767</v>
      </c>
      <c r="H69" s="46">
        <v>862.9</v>
      </c>
      <c r="I69" s="89"/>
      <c r="J69" s="85"/>
    </row>
    <row r="70" ht="25" customHeight="1" spans="1:10">
      <c r="A70" s="23"/>
      <c r="B70" s="24"/>
      <c r="C70" s="54" t="s">
        <v>359</v>
      </c>
      <c r="D70" s="46" t="s">
        <v>360</v>
      </c>
      <c r="E70" s="46" t="s">
        <v>42</v>
      </c>
      <c r="F70" s="46">
        <v>5</v>
      </c>
      <c r="G70" s="46">
        <v>67.785</v>
      </c>
      <c r="H70" s="46">
        <v>338.92</v>
      </c>
      <c r="I70" s="89"/>
      <c r="J70" s="85"/>
    </row>
    <row r="71" ht="25" customHeight="1" spans="1:10">
      <c r="A71" s="23"/>
      <c r="B71" s="24"/>
      <c r="C71" s="54" t="s">
        <v>49</v>
      </c>
      <c r="D71" s="46" t="s">
        <v>50</v>
      </c>
      <c r="E71" s="46" t="s">
        <v>42</v>
      </c>
      <c r="F71" s="46">
        <v>166</v>
      </c>
      <c r="G71" s="46">
        <v>4.69</v>
      </c>
      <c r="H71" s="46">
        <v>778.56</v>
      </c>
      <c r="I71" s="89"/>
      <c r="J71" s="85"/>
    </row>
    <row r="72" ht="25" customHeight="1" spans="1:10">
      <c r="A72" s="23"/>
      <c r="B72" s="24"/>
      <c r="C72" s="54" t="s">
        <v>49</v>
      </c>
      <c r="D72" s="46" t="s">
        <v>51</v>
      </c>
      <c r="E72" s="46" t="s">
        <v>42</v>
      </c>
      <c r="F72" s="46">
        <v>81</v>
      </c>
      <c r="G72" s="46">
        <v>9.735</v>
      </c>
      <c r="H72" s="46">
        <v>788.51</v>
      </c>
      <c r="I72" s="89"/>
      <c r="J72" s="85"/>
    </row>
    <row r="73" ht="25" customHeight="1" spans="1:10">
      <c r="A73" s="23"/>
      <c r="B73" s="24"/>
      <c r="C73" s="54" t="s">
        <v>165</v>
      </c>
      <c r="D73" s="46" t="s">
        <v>50</v>
      </c>
      <c r="E73" s="46" t="s">
        <v>42</v>
      </c>
      <c r="F73" s="46">
        <v>29</v>
      </c>
      <c r="G73" s="46">
        <v>11.54</v>
      </c>
      <c r="H73" s="46">
        <v>334.66</v>
      </c>
      <c r="I73" s="89"/>
      <c r="J73" s="85"/>
    </row>
    <row r="74" ht="25" customHeight="1" spans="1:10">
      <c r="A74" s="23"/>
      <c r="B74" s="24"/>
      <c r="C74" s="54" t="s">
        <v>165</v>
      </c>
      <c r="D74" s="46" t="s">
        <v>51</v>
      </c>
      <c r="E74" s="46" t="s">
        <v>42</v>
      </c>
      <c r="F74" s="46">
        <v>2</v>
      </c>
      <c r="G74" s="46">
        <v>25.31</v>
      </c>
      <c r="H74" s="46">
        <v>50.62</v>
      </c>
      <c r="I74" s="89"/>
      <c r="J74" s="85"/>
    </row>
    <row r="75" ht="25" customHeight="1" spans="1:10">
      <c r="A75" s="23"/>
      <c r="B75" s="24"/>
      <c r="C75" s="54" t="s">
        <v>137</v>
      </c>
      <c r="D75" s="46" t="s">
        <v>53</v>
      </c>
      <c r="E75" s="46" t="s">
        <v>42</v>
      </c>
      <c r="F75" s="46">
        <v>28</v>
      </c>
      <c r="G75" s="46">
        <v>25.21</v>
      </c>
      <c r="H75" s="46">
        <v>705.92</v>
      </c>
      <c r="I75" s="89"/>
      <c r="J75" s="85"/>
    </row>
    <row r="76" ht="25" customHeight="1" spans="1:10">
      <c r="A76" s="23"/>
      <c r="B76" s="24"/>
      <c r="C76" s="54" t="s">
        <v>52</v>
      </c>
      <c r="D76" s="46" t="s">
        <v>53</v>
      </c>
      <c r="E76" s="46" t="s">
        <v>42</v>
      </c>
      <c r="F76" s="46">
        <v>10</v>
      </c>
      <c r="G76" s="46">
        <v>19.23</v>
      </c>
      <c r="H76" s="46">
        <v>192.3</v>
      </c>
      <c r="I76" s="89"/>
      <c r="J76" s="85"/>
    </row>
    <row r="77" ht="25" customHeight="1" spans="1:10">
      <c r="A77" s="23"/>
      <c r="B77" s="24"/>
      <c r="C77" s="54" t="s">
        <v>247</v>
      </c>
      <c r="D77" s="46" t="s">
        <v>58</v>
      </c>
      <c r="E77" s="46" t="s">
        <v>42</v>
      </c>
      <c r="F77" s="46">
        <v>4</v>
      </c>
      <c r="G77" s="46">
        <v>20.53</v>
      </c>
      <c r="H77" s="46">
        <v>82.12</v>
      </c>
      <c r="I77" s="89"/>
      <c r="J77" s="85"/>
    </row>
    <row r="78" ht="25" customHeight="1" spans="1:10">
      <c r="A78" s="23"/>
      <c r="B78" s="24"/>
      <c r="C78" s="54" t="s">
        <v>167</v>
      </c>
      <c r="D78" s="46" t="s">
        <v>58</v>
      </c>
      <c r="E78" s="46" t="s">
        <v>42</v>
      </c>
      <c r="F78" s="46">
        <v>36</v>
      </c>
      <c r="G78" s="46">
        <v>28.21</v>
      </c>
      <c r="H78" s="46">
        <v>1015.38</v>
      </c>
      <c r="I78" s="89"/>
      <c r="J78" s="85"/>
    </row>
    <row r="79" ht="25" customHeight="1" spans="1:10">
      <c r="A79" s="23"/>
      <c r="B79" s="24"/>
      <c r="C79" s="54" t="s">
        <v>163</v>
      </c>
      <c r="D79" s="46" t="s">
        <v>51</v>
      </c>
      <c r="E79" s="46" t="s">
        <v>42</v>
      </c>
      <c r="F79" s="46">
        <v>3</v>
      </c>
      <c r="G79" s="46">
        <v>7.39</v>
      </c>
      <c r="H79" s="46">
        <v>22.17</v>
      </c>
      <c r="I79" s="89"/>
      <c r="J79" s="85"/>
    </row>
    <row r="80" ht="25" customHeight="1" spans="1:10">
      <c r="A80" s="23"/>
      <c r="B80" s="24"/>
      <c r="C80" s="54" t="s">
        <v>178</v>
      </c>
      <c r="D80" s="46" t="s">
        <v>58</v>
      </c>
      <c r="E80" s="46" t="s">
        <v>42</v>
      </c>
      <c r="F80" s="46">
        <v>108</v>
      </c>
      <c r="G80" s="46">
        <v>4.52</v>
      </c>
      <c r="H80" s="46">
        <v>488.41</v>
      </c>
      <c r="I80" s="89"/>
      <c r="J80" s="85"/>
    </row>
    <row r="81" ht="25" customHeight="1" spans="1:10">
      <c r="A81" s="23"/>
      <c r="B81" s="24"/>
      <c r="C81" s="54" t="s">
        <v>178</v>
      </c>
      <c r="D81" s="46" t="s">
        <v>71</v>
      </c>
      <c r="E81" s="46" t="s">
        <v>42</v>
      </c>
      <c r="F81" s="46">
        <v>14</v>
      </c>
      <c r="G81" s="46">
        <v>8.37</v>
      </c>
      <c r="H81" s="46">
        <v>117.21</v>
      </c>
      <c r="I81" s="89"/>
      <c r="J81" s="85"/>
    </row>
    <row r="82" ht="25" customHeight="1" spans="1:10">
      <c r="A82" s="23"/>
      <c r="B82" s="24"/>
      <c r="C82" s="54" t="s">
        <v>361</v>
      </c>
      <c r="D82" s="46" t="s">
        <v>83</v>
      </c>
      <c r="E82" s="46" t="s">
        <v>42</v>
      </c>
      <c r="F82" s="46">
        <v>40</v>
      </c>
      <c r="G82" s="46">
        <v>4.6725</v>
      </c>
      <c r="H82" s="46">
        <v>186.9</v>
      </c>
      <c r="I82" s="89"/>
      <c r="J82" s="85"/>
    </row>
    <row r="83" ht="25" customHeight="1" spans="1:10">
      <c r="A83" s="23"/>
      <c r="B83" s="24"/>
      <c r="C83" s="54" t="s">
        <v>54</v>
      </c>
      <c r="D83" s="46" t="s">
        <v>55</v>
      </c>
      <c r="E83" s="46" t="s">
        <v>42</v>
      </c>
      <c r="F83" s="46">
        <v>3</v>
      </c>
      <c r="G83" s="46">
        <v>43.51</v>
      </c>
      <c r="H83" s="46">
        <v>130.53</v>
      </c>
      <c r="I83" s="89"/>
      <c r="J83" s="85"/>
    </row>
    <row r="84" ht="25" customHeight="1" spans="1:10">
      <c r="A84" s="23"/>
      <c r="B84" s="24"/>
      <c r="C84" s="54" t="s">
        <v>179</v>
      </c>
      <c r="D84" s="46" t="s">
        <v>180</v>
      </c>
      <c r="E84" s="46" t="s">
        <v>42</v>
      </c>
      <c r="F84" s="46">
        <v>4</v>
      </c>
      <c r="G84" s="46">
        <v>58.4</v>
      </c>
      <c r="H84" s="46">
        <v>233.63</v>
      </c>
      <c r="I84" s="89"/>
      <c r="J84" s="85"/>
    </row>
    <row r="85" ht="25" customHeight="1" spans="1:10">
      <c r="A85" s="23"/>
      <c r="B85" s="24"/>
      <c r="C85" s="54" t="s">
        <v>175</v>
      </c>
      <c r="D85" s="46" t="s">
        <v>50</v>
      </c>
      <c r="E85" s="46" t="s">
        <v>42</v>
      </c>
      <c r="F85" s="46">
        <v>4</v>
      </c>
      <c r="G85" s="46">
        <v>10.8</v>
      </c>
      <c r="H85" s="46">
        <v>43.19</v>
      </c>
      <c r="I85" s="89"/>
      <c r="J85" s="85"/>
    </row>
    <row r="86" ht="25" customHeight="1" spans="1:10">
      <c r="A86" s="23"/>
      <c r="B86" s="24"/>
      <c r="C86" s="54" t="s">
        <v>175</v>
      </c>
      <c r="D86" s="46" t="s">
        <v>51</v>
      </c>
      <c r="E86" s="46" t="s">
        <v>42</v>
      </c>
      <c r="F86" s="46">
        <v>3</v>
      </c>
      <c r="G86" s="46">
        <v>14.07</v>
      </c>
      <c r="H86" s="46">
        <v>42.21</v>
      </c>
      <c r="I86" s="89"/>
      <c r="J86" s="85"/>
    </row>
    <row r="87" ht="25" customHeight="1" spans="1:10">
      <c r="A87" s="23"/>
      <c r="B87" s="24"/>
      <c r="C87" s="54" t="s">
        <v>205</v>
      </c>
      <c r="D87" s="46" t="s">
        <v>206</v>
      </c>
      <c r="E87" s="46" t="s">
        <v>42</v>
      </c>
      <c r="F87" s="46">
        <v>16</v>
      </c>
      <c r="G87" s="46">
        <v>13.275</v>
      </c>
      <c r="H87" s="46">
        <v>212.39</v>
      </c>
      <c r="I87" s="89"/>
      <c r="J87" s="85"/>
    </row>
    <row r="88" ht="25" customHeight="1" spans="1:10">
      <c r="A88" s="23"/>
      <c r="B88" s="24"/>
      <c r="C88" s="54" t="s">
        <v>183</v>
      </c>
      <c r="D88" s="46" t="s">
        <v>58</v>
      </c>
      <c r="E88" s="46" t="s">
        <v>42</v>
      </c>
      <c r="F88" s="46">
        <v>20</v>
      </c>
      <c r="G88" s="46">
        <v>3.09</v>
      </c>
      <c r="H88" s="46">
        <v>61.8</v>
      </c>
      <c r="I88" s="89"/>
      <c r="J88" s="85"/>
    </row>
    <row r="89" ht="25" customHeight="1" spans="1:10">
      <c r="A89" s="23"/>
      <c r="B89" s="24"/>
      <c r="C89" s="54" t="s">
        <v>191</v>
      </c>
      <c r="D89" s="46" t="s">
        <v>184</v>
      </c>
      <c r="E89" s="46" t="s">
        <v>42</v>
      </c>
      <c r="F89" s="46">
        <v>5</v>
      </c>
      <c r="G89" s="46">
        <v>1.07</v>
      </c>
      <c r="H89" s="46">
        <v>5.35</v>
      </c>
      <c r="I89" s="89"/>
      <c r="J89" s="85"/>
    </row>
    <row r="90" ht="25" customHeight="1" spans="1:10">
      <c r="A90" s="23"/>
      <c r="B90" s="24"/>
      <c r="C90" s="54" t="s">
        <v>191</v>
      </c>
      <c r="D90" s="46" t="s">
        <v>58</v>
      </c>
      <c r="E90" s="46" t="s">
        <v>42</v>
      </c>
      <c r="F90" s="46">
        <v>15</v>
      </c>
      <c r="G90" s="46">
        <v>2.04</v>
      </c>
      <c r="H90" s="46">
        <v>30.56</v>
      </c>
      <c r="I90" s="89"/>
      <c r="J90" s="85"/>
    </row>
    <row r="91" ht="25" customHeight="1" spans="1:10">
      <c r="A91" s="23"/>
      <c r="B91" s="24"/>
      <c r="C91" s="54" t="s">
        <v>191</v>
      </c>
      <c r="D91" s="46" t="s">
        <v>71</v>
      </c>
      <c r="E91" s="46" t="s">
        <v>42</v>
      </c>
      <c r="F91" s="46">
        <v>1</v>
      </c>
      <c r="G91" s="46">
        <v>7.95</v>
      </c>
      <c r="H91" s="55">
        <v>7.95</v>
      </c>
      <c r="I91" s="89"/>
      <c r="J91" s="85"/>
    </row>
    <row r="92" ht="25" customHeight="1" spans="1:10">
      <c r="A92" s="23"/>
      <c r="B92" s="24"/>
      <c r="C92" s="54" t="s">
        <v>192</v>
      </c>
      <c r="D92" s="46" t="s">
        <v>184</v>
      </c>
      <c r="E92" s="46" t="s">
        <v>42</v>
      </c>
      <c r="F92" s="46">
        <v>1</v>
      </c>
      <c r="G92" s="46">
        <v>1.07</v>
      </c>
      <c r="H92" s="55">
        <v>1.07</v>
      </c>
      <c r="I92" s="89"/>
      <c r="J92" s="85"/>
    </row>
    <row r="93" ht="25" customHeight="1" spans="1:10">
      <c r="A93" s="23"/>
      <c r="B93" s="24"/>
      <c r="C93" s="54" t="s">
        <v>192</v>
      </c>
      <c r="D93" s="46" t="s">
        <v>58</v>
      </c>
      <c r="E93" s="46" t="s">
        <v>42</v>
      </c>
      <c r="F93" s="46">
        <v>9</v>
      </c>
      <c r="G93" s="46">
        <v>2.21</v>
      </c>
      <c r="H93" s="55">
        <v>19.89</v>
      </c>
      <c r="I93" s="89"/>
      <c r="J93" s="85"/>
    </row>
    <row r="94" ht="25" customHeight="1" spans="1:10">
      <c r="A94" s="23"/>
      <c r="B94" s="24"/>
      <c r="C94" s="54" t="s">
        <v>185</v>
      </c>
      <c r="D94" s="46" t="s">
        <v>186</v>
      </c>
      <c r="E94" s="46" t="s">
        <v>42</v>
      </c>
      <c r="F94" s="46">
        <v>9</v>
      </c>
      <c r="G94" s="46">
        <v>3.09</v>
      </c>
      <c r="H94" s="55">
        <v>27.81</v>
      </c>
      <c r="I94" s="89"/>
      <c r="J94" s="85"/>
    </row>
    <row r="95" ht="25" customHeight="1" spans="1:10">
      <c r="A95" s="23"/>
      <c r="B95" s="24"/>
      <c r="C95" s="54" t="s">
        <v>185</v>
      </c>
      <c r="D95" s="46" t="s">
        <v>187</v>
      </c>
      <c r="E95" s="46" t="s">
        <v>42</v>
      </c>
      <c r="F95" s="46">
        <v>14</v>
      </c>
      <c r="G95" s="46">
        <v>8.23</v>
      </c>
      <c r="H95" s="55">
        <v>115.22</v>
      </c>
      <c r="I95" s="89"/>
      <c r="J95" s="85"/>
    </row>
    <row r="96" ht="25" customHeight="1" spans="1:10">
      <c r="A96" s="23"/>
      <c r="B96" s="24"/>
      <c r="C96" s="54" t="s">
        <v>188</v>
      </c>
      <c r="D96" s="46" t="s">
        <v>58</v>
      </c>
      <c r="E96" s="46" t="s">
        <v>42</v>
      </c>
      <c r="F96" s="46">
        <v>5</v>
      </c>
      <c r="G96" s="46">
        <v>4.42</v>
      </c>
      <c r="H96" s="55">
        <v>22.1</v>
      </c>
      <c r="I96" s="89"/>
      <c r="J96" s="85"/>
    </row>
    <row r="97" ht="25" customHeight="1" spans="1:10">
      <c r="A97" s="23"/>
      <c r="B97" s="24"/>
      <c r="C97" s="54" t="s">
        <v>174</v>
      </c>
      <c r="D97" s="46" t="s">
        <v>171</v>
      </c>
      <c r="E97" s="46" t="s">
        <v>42</v>
      </c>
      <c r="F97" s="46">
        <v>2</v>
      </c>
      <c r="G97" s="46">
        <v>31.12</v>
      </c>
      <c r="H97" s="55">
        <v>62.24</v>
      </c>
      <c r="I97" s="89"/>
      <c r="J97" s="85"/>
    </row>
    <row r="98" ht="25" customHeight="1" spans="1:10">
      <c r="A98" s="23"/>
      <c r="B98" s="24"/>
      <c r="C98" s="54" t="s">
        <v>198</v>
      </c>
      <c r="D98" s="46" t="s">
        <v>58</v>
      </c>
      <c r="E98" s="46" t="s">
        <v>42</v>
      </c>
      <c r="F98" s="46">
        <v>1</v>
      </c>
      <c r="G98" s="46">
        <v>1.37</v>
      </c>
      <c r="H98" s="55">
        <v>1.37</v>
      </c>
      <c r="I98" s="89"/>
      <c r="J98" s="85"/>
    </row>
    <row r="99" ht="25" customHeight="1" spans="1:10">
      <c r="A99" s="23"/>
      <c r="B99" s="24"/>
      <c r="C99" s="54" t="s">
        <v>199</v>
      </c>
      <c r="D99" s="46" t="s">
        <v>186</v>
      </c>
      <c r="E99" s="46" t="s">
        <v>42</v>
      </c>
      <c r="F99" s="46">
        <v>1</v>
      </c>
      <c r="G99" s="46">
        <v>2.12</v>
      </c>
      <c r="H99" s="55">
        <v>2.12</v>
      </c>
      <c r="I99" s="89"/>
      <c r="J99" s="85"/>
    </row>
    <row r="100" ht="25" customHeight="1" spans="1:10">
      <c r="A100" s="23"/>
      <c r="B100" s="24"/>
      <c r="C100" s="54" t="s">
        <v>362</v>
      </c>
      <c r="D100" s="46" t="s">
        <v>363</v>
      </c>
      <c r="E100" s="46" t="s">
        <v>42</v>
      </c>
      <c r="F100" s="46">
        <v>1</v>
      </c>
      <c r="G100" s="46">
        <v>5.75</v>
      </c>
      <c r="H100" s="55">
        <v>5.75</v>
      </c>
      <c r="I100" s="89"/>
      <c r="J100" s="85"/>
    </row>
    <row r="101" ht="25" customHeight="1" spans="1:10">
      <c r="A101" s="23"/>
      <c r="B101" s="24"/>
      <c r="C101" s="54" t="s">
        <v>47</v>
      </c>
      <c r="D101" s="46" t="s">
        <v>50</v>
      </c>
      <c r="E101" s="46" t="s">
        <v>42</v>
      </c>
      <c r="F101" s="46">
        <v>2</v>
      </c>
      <c r="G101" s="46">
        <v>7.5</v>
      </c>
      <c r="H101" s="55">
        <v>15</v>
      </c>
      <c r="I101" s="89"/>
      <c r="J101" s="85"/>
    </row>
    <row r="102" ht="25" customHeight="1" spans="1:10">
      <c r="A102" s="23"/>
      <c r="B102" s="24"/>
      <c r="C102" s="20" t="s">
        <v>18</v>
      </c>
      <c r="D102" s="47"/>
      <c r="E102" s="47"/>
      <c r="F102" s="47"/>
      <c r="G102" s="50"/>
      <c r="H102" s="53">
        <f>SUM(H64:H101)</f>
        <v>9147.13</v>
      </c>
      <c r="I102" s="92"/>
      <c r="J102" s="85"/>
    </row>
    <row r="103" ht="25" customHeight="1" spans="1:10">
      <c r="A103" s="23">
        <v>44</v>
      </c>
      <c r="B103" s="24" t="s">
        <v>56</v>
      </c>
      <c r="C103" s="20" t="s">
        <v>57</v>
      </c>
      <c r="D103" s="47" t="s">
        <v>58</v>
      </c>
      <c r="E103" s="47" t="s">
        <v>42</v>
      </c>
      <c r="F103" s="47">
        <v>7</v>
      </c>
      <c r="G103" s="56">
        <v>301.71</v>
      </c>
      <c r="H103" s="52">
        <v>2111.97</v>
      </c>
      <c r="I103" s="92"/>
      <c r="J103" s="85"/>
    </row>
    <row r="104" ht="25" customHeight="1" spans="1:10">
      <c r="A104" s="23"/>
      <c r="B104" s="24"/>
      <c r="C104" s="20" t="s">
        <v>57</v>
      </c>
      <c r="D104" s="47" t="s">
        <v>71</v>
      </c>
      <c r="E104" s="47" t="s">
        <v>42</v>
      </c>
      <c r="F104" s="47">
        <v>4</v>
      </c>
      <c r="G104" s="56">
        <v>491.45</v>
      </c>
      <c r="H104" s="52">
        <v>1965.8</v>
      </c>
      <c r="I104" s="92"/>
      <c r="J104" s="85"/>
    </row>
    <row r="105" ht="25" customHeight="1" spans="1:10">
      <c r="A105" s="23"/>
      <c r="B105" s="24"/>
      <c r="C105" s="20" t="s">
        <v>100</v>
      </c>
      <c r="D105" s="47" t="s">
        <v>30</v>
      </c>
      <c r="E105" s="47" t="s">
        <v>42</v>
      </c>
      <c r="F105" s="47">
        <v>6</v>
      </c>
      <c r="G105" s="56">
        <v>10.09</v>
      </c>
      <c r="H105" s="52">
        <v>60.54</v>
      </c>
      <c r="I105" s="92"/>
      <c r="J105" s="85"/>
    </row>
    <row r="106" ht="25" customHeight="1" spans="1:10">
      <c r="A106" s="23"/>
      <c r="B106" s="24"/>
      <c r="C106" s="20" t="s">
        <v>100</v>
      </c>
      <c r="D106" s="47" t="s">
        <v>164</v>
      </c>
      <c r="E106" s="57" t="s">
        <v>42</v>
      </c>
      <c r="F106" s="47">
        <v>73</v>
      </c>
      <c r="G106" s="56">
        <v>25.12</v>
      </c>
      <c r="H106" s="52">
        <v>1834.05</v>
      </c>
      <c r="I106" s="92"/>
      <c r="J106" s="85"/>
    </row>
    <row r="107" ht="25" customHeight="1" spans="1:10">
      <c r="A107" s="23"/>
      <c r="B107" s="24"/>
      <c r="C107" s="20" t="s">
        <v>18</v>
      </c>
      <c r="D107" s="47"/>
      <c r="E107" s="57"/>
      <c r="F107" s="58"/>
      <c r="G107" s="56"/>
      <c r="H107" s="53">
        <f>SUM(H103:H106)</f>
        <v>5972.36</v>
      </c>
      <c r="I107" s="92"/>
      <c r="J107" s="85"/>
    </row>
    <row r="108" ht="25" customHeight="1" spans="1:10">
      <c r="A108" s="23">
        <v>60</v>
      </c>
      <c r="B108" s="24" t="s">
        <v>59</v>
      </c>
      <c r="C108" s="20" t="s">
        <v>60</v>
      </c>
      <c r="D108" s="20" t="s">
        <v>364</v>
      </c>
      <c r="E108" s="20" t="s">
        <v>42</v>
      </c>
      <c r="F108" s="20">
        <v>7</v>
      </c>
      <c r="G108" s="49">
        <v>114.16</v>
      </c>
      <c r="H108" s="22">
        <v>799.12</v>
      </c>
      <c r="I108" s="23"/>
      <c r="J108" s="85"/>
    </row>
    <row r="109" ht="25" customHeight="1" spans="1:10">
      <c r="A109" s="23"/>
      <c r="B109" s="24"/>
      <c r="C109" s="20" t="s">
        <v>60</v>
      </c>
      <c r="D109" s="20" t="s">
        <v>73</v>
      </c>
      <c r="E109" s="20" t="s">
        <v>42</v>
      </c>
      <c r="F109" s="20">
        <v>5</v>
      </c>
      <c r="G109" s="49">
        <v>154.87</v>
      </c>
      <c r="H109" s="22">
        <v>774.35</v>
      </c>
      <c r="I109" s="23"/>
      <c r="J109" s="85"/>
    </row>
    <row r="110" ht="25" customHeight="1" spans="1:10">
      <c r="A110" s="23"/>
      <c r="B110" s="24"/>
      <c r="C110" s="20" t="s">
        <v>18</v>
      </c>
      <c r="D110" s="47"/>
      <c r="E110" s="57"/>
      <c r="F110" s="58"/>
      <c r="G110" s="56"/>
      <c r="H110" s="53">
        <f>SUM(H108:H109)</f>
        <v>1573.47</v>
      </c>
      <c r="I110" s="92"/>
      <c r="J110" s="85"/>
    </row>
    <row r="111" ht="25" customHeight="1" spans="1:10">
      <c r="A111" s="23"/>
      <c r="B111" s="33"/>
      <c r="C111" s="34" t="s">
        <v>62</v>
      </c>
      <c r="D111" s="47"/>
      <c r="E111" s="57"/>
      <c r="F111" s="58"/>
      <c r="G111" s="56"/>
      <c r="H111" s="53">
        <f>H56+H63+H102+H107+H110</f>
        <v>58085.08</v>
      </c>
      <c r="I111" s="90"/>
      <c r="J111" s="87"/>
    </row>
    <row r="112" ht="25" customHeight="1" spans="1:10">
      <c r="A112" s="38" t="s">
        <v>74</v>
      </c>
      <c r="B112" s="39"/>
      <c r="C112" s="40"/>
      <c r="D112" s="38"/>
      <c r="E112" s="38"/>
      <c r="F112" s="38"/>
      <c r="G112" s="38"/>
      <c r="H112" s="38"/>
      <c r="I112" s="38"/>
      <c r="J112" s="91"/>
    </row>
    <row r="113" ht="25" customHeight="1" spans="1:10">
      <c r="A113" s="39"/>
      <c r="B113" s="39"/>
      <c r="C113" s="40"/>
      <c r="D113" s="38"/>
      <c r="E113" s="38"/>
      <c r="F113" s="38"/>
      <c r="G113" s="38"/>
      <c r="H113" s="38"/>
      <c r="I113" s="38"/>
      <c r="J113" s="91"/>
    </row>
    <row r="114" ht="25" customHeight="1"/>
    <row r="115" ht="25" customHeight="1" spans="1:9">
      <c r="A115" s="1" t="s">
        <v>0</v>
      </c>
      <c r="B115" s="2" t="s">
        <v>1</v>
      </c>
      <c r="C115" s="3"/>
      <c r="D115" s="3"/>
      <c r="E115" s="3"/>
      <c r="F115" s="3"/>
      <c r="G115" s="3"/>
      <c r="H115" s="3"/>
      <c r="I115" s="3"/>
    </row>
    <row r="116" ht="25" customHeight="1" spans="1:9">
      <c r="A116" s="4">
        <v>44767</v>
      </c>
      <c r="B116" s="5"/>
      <c r="C116" s="6"/>
      <c r="D116" s="7" t="s">
        <v>132</v>
      </c>
      <c r="E116" s="8"/>
      <c r="F116" s="9"/>
      <c r="G116" s="10"/>
      <c r="H116" s="11"/>
      <c r="I116" s="84" t="s">
        <v>3</v>
      </c>
    </row>
    <row r="117" ht="25" customHeight="1" spans="1:9">
      <c r="A117" s="12" t="s">
        <v>4</v>
      </c>
      <c r="B117" s="13" t="s">
        <v>5</v>
      </c>
      <c r="C117" s="14" t="s">
        <v>6</v>
      </c>
      <c r="D117" s="15" t="s">
        <v>7</v>
      </c>
      <c r="E117" s="14" t="s">
        <v>8</v>
      </c>
      <c r="F117" s="16" t="s">
        <v>9</v>
      </c>
      <c r="G117" s="17"/>
      <c r="H117" s="17"/>
      <c r="I117" s="86" t="s">
        <v>10</v>
      </c>
    </row>
    <row r="118" ht="25" customHeight="1" spans="1:9">
      <c r="A118" s="12"/>
      <c r="B118" s="13"/>
      <c r="C118" s="18"/>
      <c r="D118" s="19"/>
      <c r="E118" s="14"/>
      <c r="F118" s="20" t="s">
        <v>11</v>
      </c>
      <c r="G118" s="21" t="s">
        <v>12</v>
      </c>
      <c r="H118" s="22" t="s">
        <v>13</v>
      </c>
      <c r="I118" s="88"/>
    </row>
    <row r="119" ht="25" customHeight="1" spans="1:9">
      <c r="A119" s="12">
        <v>3</v>
      </c>
      <c r="B119" s="24" t="s">
        <v>14</v>
      </c>
      <c r="C119" s="20" t="s">
        <v>65</v>
      </c>
      <c r="D119" s="108" t="s">
        <v>66</v>
      </c>
      <c r="E119" s="20" t="s">
        <v>67</v>
      </c>
      <c r="F119" s="20">
        <v>0.01516</v>
      </c>
      <c r="G119" s="21">
        <v>9715.699</v>
      </c>
      <c r="H119" s="22">
        <v>147.29</v>
      </c>
      <c r="I119" s="88"/>
    </row>
    <row r="120" ht="25" customHeight="1" spans="1:9">
      <c r="A120" s="12"/>
      <c r="B120" s="24"/>
      <c r="C120" s="20" t="s">
        <v>157</v>
      </c>
      <c r="D120" s="108" t="s">
        <v>50</v>
      </c>
      <c r="E120" s="20" t="s">
        <v>17</v>
      </c>
      <c r="F120" s="27">
        <v>1</v>
      </c>
      <c r="G120" s="125">
        <v>3.92</v>
      </c>
      <c r="H120" s="126">
        <v>3.92</v>
      </c>
      <c r="I120" s="88"/>
    </row>
    <row r="121" ht="25" customHeight="1" spans="1:9">
      <c r="A121" s="12"/>
      <c r="B121" s="13"/>
      <c r="C121" s="20" t="s">
        <v>18</v>
      </c>
      <c r="D121" s="20"/>
      <c r="E121" s="20"/>
      <c r="F121" s="27"/>
      <c r="G121" s="125"/>
      <c r="H121" s="127">
        <f>SUM(H119:H120)</f>
        <v>151.21</v>
      </c>
      <c r="I121" s="88"/>
    </row>
    <row r="122" ht="25" customHeight="1" spans="1:9">
      <c r="A122" s="23">
        <v>38</v>
      </c>
      <c r="B122" s="24" t="s">
        <v>19</v>
      </c>
      <c r="C122" s="20" t="s">
        <v>23</v>
      </c>
      <c r="D122" s="20" t="s">
        <v>219</v>
      </c>
      <c r="E122" s="20" t="s">
        <v>22</v>
      </c>
      <c r="F122" s="20">
        <v>1</v>
      </c>
      <c r="G122" s="21">
        <v>287.61</v>
      </c>
      <c r="H122" s="22">
        <v>287.61</v>
      </c>
      <c r="I122" s="92"/>
    </row>
    <row r="123" ht="25" customHeight="1" spans="1:9">
      <c r="A123" s="23"/>
      <c r="B123" s="24"/>
      <c r="C123" s="20" t="s">
        <v>18</v>
      </c>
      <c r="D123" s="20"/>
      <c r="E123" s="20"/>
      <c r="F123" s="27"/>
      <c r="G123" s="125"/>
      <c r="H123" s="127">
        <f>SUM(H122:H122)</f>
        <v>287.61</v>
      </c>
      <c r="I123" s="92"/>
    </row>
    <row r="124" ht="25" customHeight="1" spans="1:9">
      <c r="A124" s="23">
        <v>52</v>
      </c>
      <c r="B124" s="24" t="s">
        <v>28</v>
      </c>
      <c r="C124" s="54" t="s">
        <v>47</v>
      </c>
      <c r="D124" s="54" t="s">
        <v>50</v>
      </c>
      <c r="E124" s="54" t="s">
        <v>42</v>
      </c>
      <c r="F124" s="23">
        <v>1</v>
      </c>
      <c r="G124" s="21">
        <v>7.5</v>
      </c>
      <c r="H124" s="23">
        <v>7.5</v>
      </c>
      <c r="I124" s="89"/>
    </row>
    <row r="125" ht="25" customHeight="1" spans="1:9">
      <c r="A125" s="23"/>
      <c r="B125" s="24"/>
      <c r="C125" s="54" t="s">
        <v>174</v>
      </c>
      <c r="D125" s="54" t="s">
        <v>171</v>
      </c>
      <c r="E125" s="54" t="s">
        <v>42</v>
      </c>
      <c r="F125" s="23">
        <v>1</v>
      </c>
      <c r="G125" s="21">
        <v>31.12</v>
      </c>
      <c r="H125" s="23">
        <v>31.12</v>
      </c>
      <c r="I125" s="89"/>
    </row>
    <row r="126" ht="25" customHeight="1" spans="1:9">
      <c r="A126" s="23"/>
      <c r="B126" s="24"/>
      <c r="C126" s="54" t="s">
        <v>54</v>
      </c>
      <c r="D126" s="54" t="s">
        <v>55</v>
      </c>
      <c r="E126" s="54" t="s">
        <v>42</v>
      </c>
      <c r="F126" s="23">
        <v>1</v>
      </c>
      <c r="G126" s="21">
        <v>43.51</v>
      </c>
      <c r="H126" s="23">
        <v>43.51</v>
      </c>
      <c r="I126" s="89"/>
    </row>
    <row r="127" ht="25" customHeight="1" spans="1:9">
      <c r="A127" s="23"/>
      <c r="B127" s="24"/>
      <c r="C127" s="54" t="s">
        <v>49</v>
      </c>
      <c r="D127" s="54" t="s">
        <v>50</v>
      </c>
      <c r="E127" s="54" t="s">
        <v>42</v>
      </c>
      <c r="F127" s="23">
        <v>6</v>
      </c>
      <c r="G127" s="21">
        <v>4.69</v>
      </c>
      <c r="H127" s="23">
        <v>28.14</v>
      </c>
      <c r="I127" s="89"/>
    </row>
    <row r="128" ht="25" customHeight="1" spans="1:9">
      <c r="A128" s="23"/>
      <c r="B128" s="24"/>
      <c r="C128" s="54" t="s">
        <v>185</v>
      </c>
      <c r="D128" s="54" t="s">
        <v>186</v>
      </c>
      <c r="E128" s="54" t="s">
        <v>42</v>
      </c>
      <c r="F128" s="23">
        <v>2</v>
      </c>
      <c r="G128" s="21">
        <v>3.09</v>
      </c>
      <c r="H128" s="23">
        <v>6.18</v>
      </c>
      <c r="I128" s="89"/>
    </row>
    <row r="129" ht="25" customHeight="1" spans="1:9">
      <c r="A129" s="23"/>
      <c r="B129" s="24"/>
      <c r="C129" s="54" t="s">
        <v>167</v>
      </c>
      <c r="D129" s="54" t="s">
        <v>58</v>
      </c>
      <c r="E129" s="54" t="s">
        <v>42</v>
      </c>
      <c r="F129" s="23">
        <v>2</v>
      </c>
      <c r="G129" s="21">
        <v>28.205</v>
      </c>
      <c r="H129" s="23">
        <v>56.41</v>
      </c>
      <c r="I129" s="89"/>
    </row>
    <row r="130" ht="25" customHeight="1" spans="1:9">
      <c r="A130" s="23"/>
      <c r="B130" s="24"/>
      <c r="C130" s="54" t="s">
        <v>178</v>
      </c>
      <c r="D130" s="54" t="s">
        <v>58</v>
      </c>
      <c r="E130" s="54" t="s">
        <v>42</v>
      </c>
      <c r="F130" s="23">
        <v>4</v>
      </c>
      <c r="G130" s="21">
        <v>4.5225</v>
      </c>
      <c r="H130" s="23">
        <v>18.09</v>
      </c>
      <c r="I130" s="89"/>
    </row>
    <row r="131" ht="25" customHeight="1" spans="1:9">
      <c r="A131" s="23"/>
      <c r="B131" s="24"/>
      <c r="C131" s="54" t="s">
        <v>201</v>
      </c>
      <c r="D131" s="54" t="s">
        <v>202</v>
      </c>
      <c r="E131" s="54" t="s">
        <v>42</v>
      </c>
      <c r="F131" s="23">
        <v>4</v>
      </c>
      <c r="G131" s="21">
        <v>6.725</v>
      </c>
      <c r="H131" s="23">
        <v>26.9</v>
      </c>
      <c r="I131" s="89"/>
    </row>
    <row r="132" ht="25" customHeight="1" spans="1:9">
      <c r="A132" s="23"/>
      <c r="B132" s="24"/>
      <c r="C132" s="20" t="s">
        <v>18</v>
      </c>
      <c r="D132" s="20"/>
      <c r="E132" s="54"/>
      <c r="F132" s="20"/>
      <c r="G132" s="21"/>
      <c r="H132" s="29">
        <f>SUM(H124:H131)</f>
        <v>217.85</v>
      </c>
      <c r="I132" s="89"/>
    </row>
    <row r="133" ht="25" customHeight="1" spans="1:9">
      <c r="A133" s="23">
        <v>44</v>
      </c>
      <c r="B133" s="24" t="s">
        <v>56</v>
      </c>
      <c r="C133" s="20" t="s">
        <v>57</v>
      </c>
      <c r="D133" s="20" t="s">
        <v>58</v>
      </c>
      <c r="E133" s="16" t="s">
        <v>42</v>
      </c>
      <c r="F133" s="20">
        <v>1</v>
      </c>
      <c r="G133" s="49">
        <v>301.7075</v>
      </c>
      <c r="H133" s="26">
        <v>301.71</v>
      </c>
      <c r="I133" s="89"/>
    </row>
    <row r="134" ht="25" customHeight="1" spans="1:9">
      <c r="A134" s="23"/>
      <c r="B134" s="24"/>
      <c r="C134" s="20" t="s">
        <v>100</v>
      </c>
      <c r="D134" s="20" t="s">
        <v>58</v>
      </c>
      <c r="E134" s="16" t="s">
        <v>42</v>
      </c>
      <c r="F134" s="20">
        <v>1</v>
      </c>
      <c r="G134" s="49">
        <v>25.12</v>
      </c>
      <c r="H134" s="26">
        <v>25.12</v>
      </c>
      <c r="I134" s="89"/>
    </row>
    <row r="135" ht="25" customHeight="1" spans="1:9">
      <c r="A135" s="23"/>
      <c r="B135" s="24"/>
      <c r="C135" s="20" t="s">
        <v>18</v>
      </c>
      <c r="D135" s="20"/>
      <c r="E135" s="20"/>
      <c r="F135" s="20"/>
      <c r="G135" s="21"/>
      <c r="H135" s="29">
        <f>SUM(H133:H134)</f>
        <v>326.83</v>
      </c>
      <c r="I135" s="89"/>
    </row>
    <row r="136" ht="25" customHeight="1" spans="1:9">
      <c r="A136" s="23"/>
      <c r="B136" s="33"/>
      <c r="C136" s="34" t="s">
        <v>62</v>
      </c>
      <c r="D136" s="34"/>
      <c r="E136" s="35"/>
      <c r="F136" s="23"/>
      <c r="G136" s="36"/>
      <c r="H136" s="37">
        <f>H121+H123+H132+H135</f>
        <v>983.5</v>
      </c>
      <c r="I136" s="90"/>
    </row>
    <row r="137" ht="25" customHeight="1" spans="1:9">
      <c r="A137" s="38" t="s">
        <v>94</v>
      </c>
      <c r="B137" s="39"/>
      <c r="C137" s="40"/>
      <c r="D137" s="38"/>
      <c r="E137" s="38"/>
      <c r="F137" s="38"/>
      <c r="G137" s="38"/>
      <c r="H137" s="38"/>
      <c r="I137" s="38"/>
    </row>
    <row r="138" ht="25" customHeight="1"/>
    <row r="139" ht="25" customHeight="1"/>
    <row r="140" ht="25" customHeight="1"/>
    <row r="141" ht="25" customHeight="1"/>
    <row r="142" ht="25" customHeight="1" spans="1:10">
      <c r="A142" s="39"/>
      <c r="B142" s="39"/>
      <c r="C142" s="40"/>
      <c r="D142" s="38"/>
      <c r="E142" s="38"/>
      <c r="F142" s="38"/>
      <c r="G142" s="38"/>
      <c r="H142" s="38"/>
      <c r="I142" s="38"/>
      <c r="J142" s="91"/>
    </row>
    <row r="143" ht="25" customHeight="1" spans="1:10">
      <c r="A143" s="1" t="s">
        <v>0</v>
      </c>
      <c r="B143" s="2" t="s">
        <v>1</v>
      </c>
      <c r="C143" s="3"/>
      <c r="D143" s="3"/>
      <c r="E143" s="3"/>
      <c r="F143" s="3"/>
      <c r="G143" s="3"/>
      <c r="H143" s="3"/>
      <c r="I143" s="3"/>
      <c r="J143" s="93"/>
    </row>
    <row r="144" ht="25" customHeight="1" spans="1:10">
      <c r="A144" s="4">
        <v>44767</v>
      </c>
      <c r="B144" s="5"/>
      <c r="C144" s="6"/>
      <c r="D144" s="7" t="s">
        <v>365</v>
      </c>
      <c r="E144" s="8"/>
      <c r="F144" s="9"/>
      <c r="G144" s="10"/>
      <c r="H144" s="11"/>
      <c r="I144" s="84" t="s">
        <v>3</v>
      </c>
      <c r="J144" s="93"/>
    </row>
    <row r="145" ht="25" customHeight="1" spans="1:10">
      <c r="A145" s="12" t="s">
        <v>4</v>
      </c>
      <c r="B145" s="13" t="s">
        <v>5</v>
      </c>
      <c r="C145" s="14" t="s">
        <v>6</v>
      </c>
      <c r="D145" s="15" t="s">
        <v>7</v>
      </c>
      <c r="E145" s="14" t="s">
        <v>8</v>
      </c>
      <c r="F145" s="16" t="s">
        <v>9</v>
      </c>
      <c r="G145" s="17"/>
      <c r="H145" s="17"/>
      <c r="I145" s="86" t="s">
        <v>10</v>
      </c>
      <c r="J145" s="93"/>
    </row>
    <row r="146" ht="25" customHeight="1" spans="1:10">
      <c r="A146" s="12"/>
      <c r="B146" s="13"/>
      <c r="C146" s="18"/>
      <c r="D146" s="19"/>
      <c r="E146" s="14"/>
      <c r="F146" s="20" t="s">
        <v>11</v>
      </c>
      <c r="G146" s="21" t="s">
        <v>12</v>
      </c>
      <c r="H146" s="22" t="s">
        <v>13</v>
      </c>
      <c r="I146" s="88"/>
      <c r="J146" s="93"/>
    </row>
    <row r="147" ht="25" customHeight="1" spans="1:10">
      <c r="A147" s="12">
        <v>3</v>
      </c>
      <c r="B147" s="24" t="s">
        <v>14</v>
      </c>
      <c r="C147" s="20" t="s">
        <v>65</v>
      </c>
      <c r="D147" s="108" t="s">
        <v>97</v>
      </c>
      <c r="E147" s="20" t="s">
        <v>67</v>
      </c>
      <c r="F147" s="20">
        <v>0.065</v>
      </c>
      <c r="G147" s="21">
        <v>9056.0807</v>
      </c>
      <c r="H147" s="22">
        <v>588.68</v>
      </c>
      <c r="I147" s="88"/>
      <c r="J147" s="93"/>
    </row>
    <row r="148" ht="25" customHeight="1" spans="1:10">
      <c r="A148" s="12"/>
      <c r="B148" s="24"/>
      <c r="C148" s="20" t="s">
        <v>366</v>
      </c>
      <c r="D148" s="108" t="s">
        <v>134</v>
      </c>
      <c r="E148" s="20" t="s">
        <v>67</v>
      </c>
      <c r="F148" s="27">
        <v>1.40986</v>
      </c>
      <c r="G148" s="125">
        <v>8908.5321</v>
      </c>
      <c r="H148" s="126">
        <v>12559.75</v>
      </c>
      <c r="I148" s="88"/>
      <c r="J148" s="93"/>
    </row>
    <row r="149" ht="25" customHeight="1" spans="1:10">
      <c r="A149" s="12"/>
      <c r="B149" s="24"/>
      <c r="C149" s="20" t="s">
        <v>65</v>
      </c>
      <c r="D149" s="108" t="s">
        <v>223</v>
      </c>
      <c r="E149" s="20" t="s">
        <v>67</v>
      </c>
      <c r="F149" s="27">
        <v>0.09936</v>
      </c>
      <c r="G149" s="125">
        <v>9891.461</v>
      </c>
      <c r="H149" s="126">
        <v>982.82</v>
      </c>
      <c r="I149" s="88"/>
      <c r="J149" s="93"/>
    </row>
    <row r="150" ht="25" customHeight="1" spans="1:10">
      <c r="A150" s="12"/>
      <c r="B150" s="24"/>
      <c r="C150" s="20" t="s">
        <v>65</v>
      </c>
      <c r="D150" s="108" t="s">
        <v>96</v>
      </c>
      <c r="E150" s="20" t="s">
        <v>67</v>
      </c>
      <c r="F150" s="27">
        <v>0.04242</v>
      </c>
      <c r="G150" s="125">
        <v>9715.7375</v>
      </c>
      <c r="H150" s="126">
        <v>412.14</v>
      </c>
      <c r="I150" s="88"/>
      <c r="J150" s="93"/>
    </row>
    <row r="151" ht="25" customHeight="1" spans="1:10">
      <c r="A151" s="12"/>
      <c r="B151" s="24"/>
      <c r="C151" s="20" t="s">
        <v>152</v>
      </c>
      <c r="D151" s="108" t="s">
        <v>153</v>
      </c>
      <c r="E151" s="20" t="s">
        <v>67</v>
      </c>
      <c r="F151" s="27">
        <v>0.65928</v>
      </c>
      <c r="G151" s="125">
        <v>10044.0107</v>
      </c>
      <c r="H151" s="126">
        <v>6621.82</v>
      </c>
      <c r="I151" s="88"/>
      <c r="J151" s="93"/>
    </row>
    <row r="152" ht="25" customHeight="1" spans="1:10">
      <c r="A152" s="12"/>
      <c r="B152" s="24"/>
      <c r="C152" s="20" t="s">
        <v>152</v>
      </c>
      <c r="D152" s="108" t="s">
        <v>154</v>
      </c>
      <c r="E152" s="20" t="s">
        <v>67</v>
      </c>
      <c r="F152" s="27">
        <v>1.41864</v>
      </c>
      <c r="G152" s="125">
        <v>8809.906</v>
      </c>
      <c r="H152" s="126">
        <v>12498.03</v>
      </c>
      <c r="I152" s="88"/>
      <c r="J152" s="93"/>
    </row>
    <row r="153" ht="25" customHeight="1" spans="1:10">
      <c r="A153" s="12"/>
      <c r="B153" s="24"/>
      <c r="C153" s="20" t="s">
        <v>152</v>
      </c>
      <c r="D153" s="108" t="s">
        <v>367</v>
      </c>
      <c r="E153" s="20" t="s">
        <v>67</v>
      </c>
      <c r="F153" s="27">
        <v>0.279</v>
      </c>
      <c r="G153" s="125">
        <v>10020.2509</v>
      </c>
      <c r="H153" s="126">
        <v>2795.65</v>
      </c>
      <c r="I153" s="88"/>
      <c r="J153" s="93"/>
    </row>
    <row r="154" ht="25" customHeight="1" spans="1:10">
      <c r="A154" s="12"/>
      <c r="B154" s="24"/>
      <c r="C154" s="20" t="s">
        <v>157</v>
      </c>
      <c r="D154" s="108" t="s">
        <v>230</v>
      </c>
      <c r="E154" s="20" t="s">
        <v>17</v>
      </c>
      <c r="F154" s="27">
        <v>1</v>
      </c>
      <c r="G154" s="125">
        <v>44.39</v>
      </c>
      <c r="H154" s="126">
        <v>44.39</v>
      </c>
      <c r="I154" s="88"/>
      <c r="J154" s="93"/>
    </row>
    <row r="155" ht="25" customHeight="1" spans="1:10">
      <c r="A155" s="12"/>
      <c r="B155" s="24"/>
      <c r="C155" s="20" t="s">
        <v>350</v>
      </c>
      <c r="D155" s="108" t="s">
        <v>16</v>
      </c>
      <c r="E155" s="20" t="s">
        <v>17</v>
      </c>
      <c r="F155" s="27">
        <v>6</v>
      </c>
      <c r="G155" s="125">
        <v>13.3983</v>
      </c>
      <c r="H155" s="126">
        <v>80.39</v>
      </c>
      <c r="I155" s="88"/>
      <c r="J155" s="93"/>
    </row>
    <row r="156" ht="25" customHeight="1" spans="1:10">
      <c r="A156" s="12"/>
      <c r="B156" s="24"/>
      <c r="C156" s="20" t="s">
        <v>155</v>
      </c>
      <c r="D156" s="108" t="s">
        <v>275</v>
      </c>
      <c r="E156" s="20" t="s">
        <v>17</v>
      </c>
      <c r="F156" s="27">
        <v>8</v>
      </c>
      <c r="G156" s="125">
        <v>25.51</v>
      </c>
      <c r="H156" s="126">
        <v>228.1</v>
      </c>
      <c r="I156" s="88"/>
      <c r="J156" s="93"/>
    </row>
    <row r="157" ht="25" customHeight="1" spans="1:10">
      <c r="A157" s="12"/>
      <c r="B157" s="13"/>
      <c r="C157" s="20" t="s">
        <v>18</v>
      </c>
      <c r="D157" s="20"/>
      <c r="E157" s="20"/>
      <c r="F157" s="27"/>
      <c r="G157" s="125"/>
      <c r="H157" s="127">
        <f>SUM(H147:H156)</f>
        <v>36811.77</v>
      </c>
      <c r="I157" s="88"/>
      <c r="J157" s="93"/>
    </row>
    <row r="158" ht="25" customHeight="1" spans="1:10">
      <c r="A158" s="23">
        <v>38</v>
      </c>
      <c r="B158" s="24" t="s">
        <v>19</v>
      </c>
      <c r="C158" s="20" t="s">
        <v>23</v>
      </c>
      <c r="D158" s="20" t="s">
        <v>158</v>
      </c>
      <c r="E158" s="20" t="s">
        <v>22</v>
      </c>
      <c r="F158" s="20">
        <v>81</v>
      </c>
      <c r="G158" s="21">
        <v>287.747</v>
      </c>
      <c r="H158" s="22">
        <v>23307.56</v>
      </c>
      <c r="I158" s="92"/>
      <c r="J158" s="93"/>
    </row>
    <row r="159" ht="25" customHeight="1" spans="1:10">
      <c r="A159" s="23"/>
      <c r="B159" s="24"/>
      <c r="C159" s="20" t="s">
        <v>23</v>
      </c>
      <c r="D159" s="20" t="s">
        <v>368</v>
      </c>
      <c r="E159" s="20" t="s">
        <v>22</v>
      </c>
      <c r="F159" s="27">
        <v>1</v>
      </c>
      <c r="G159" s="125">
        <v>3495.58</v>
      </c>
      <c r="H159" s="126">
        <v>3495.58</v>
      </c>
      <c r="I159" s="92"/>
      <c r="J159" s="93"/>
    </row>
    <row r="160" ht="25" customHeight="1" spans="1:10">
      <c r="A160" s="23"/>
      <c r="B160" s="24"/>
      <c r="C160" s="20" t="s">
        <v>233</v>
      </c>
      <c r="D160" s="20" t="s">
        <v>353</v>
      </c>
      <c r="E160" s="20" t="s">
        <v>22</v>
      </c>
      <c r="F160" s="27">
        <v>2</v>
      </c>
      <c r="G160" s="125">
        <v>955.74</v>
      </c>
      <c r="H160" s="126">
        <v>1911.48</v>
      </c>
      <c r="I160" s="92"/>
      <c r="J160" s="93"/>
    </row>
    <row r="161" ht="25" customHeight="1" spans="1:10">
      <c r="A161" s="23"/>
      <c r="B161" s="24"/>
      <c r="C161" s="20" t="s">
        <v>233</v>
      </c>
      <c r="D161" s="20" t="s">
        <v>234</v>
      </c>
      <c r="E161" s="20" t="s">
        <v>27</v>
      </c>
      <c r="F161" s="27">
        <v>1</v>
      </c>
      <c r="G161" s="125">
        <v>1106.19</v>
      </c>
      <c r="H161" s="126">
        <v>1106.19</v>
      </c>
      <c r="I161" s="92"/>
      <c r="J161" s="93"/>
    </row>
    <row r="162" ht="25" customHeight="1" spans="1:10">
      <c r="A162" s="23"/>
      <c r="B162" s="24"/>
      <c r="C162" s="20" t="s">
        <v>18</v>
      </c>
      <c r="D162" s="20"/>
      <c r="E162" s="20"/>
      <c r="F162" s="27"/>
      <c r="G162" s="125"/>
      <c r="H162" s="127">
        <f>SUM(H158:H161)</f>
        <v>29820.81</v>
      </c>
      <c r="I162" s="92"/>
      <c r="J162" s="93"/>
    </row>
    <row r="163" ht="25" customHeight="1" spans="1:10">
      <c r="A163" s="23">
        <v>52</v>
      </c>
      <c r="B163" s="24" t="s">
        <v>28</v>
      </c>
      <c r="C163" s="54" t="s">
        <v>101</v>
      </c>
      <c r="D163" s="54" t="s">
        <v>30</v>
      </c>
      <c r="E163" s="54" t="s">
        <v>42</v>
      </c>
      <c r="F163" s="23">
        <v>162</v>
      </c>
      <c r="G163" s="21">
        <v>2.67</v>
      </c>
      <c r="H163" s="23">
        <v>432.55</v>
      </c>
      <c r="I163" s="89"/>
      <c r="J163" s="91"/>
    </row>
    <row r="164" ht="25" customHeight="1" spans="1:10">
      <c r="A164" s="23"/>
      <c r="B164" s="24"/>
      <c r="C164" s="54" t="s">
        <v>49</v>
      </c>
      <c r="D164" s="54" t="s">
        <v>50</v>
      </c>
      <c r="E164" s="54" t="s">
        <v>42</v>
      </c>
      <c r="F164" s="23">
        <v>17</v>
      </c>
      <c r="G164" s="21">
        <v>4.69</v>
      </c>
      <c r="H164" s="23">
        <v>79.73</v>
      </c>
      <c r="I164" s="89"/>
      <c r="J164" s="91"/>
    </row>
    <row r="165" ht="25" customHeight="1" spans="1:10">
      <c r="A165" s="23"/>
      <c r="B165" s="24"/>
      <c r="C165" s="54" t="s">
        <v>49</v>
      </c>
      <c r="D165" s="54" t="s">
        <v>51</v>
      </c>
      <c r="E165" s="54" t="s">
        <v>42</v>
      </c>
      <c r="F165" s="23">
        <v>95</v>
      </c>
      <c r="G165" s="21">
        <v>9.735</v>
      </c>
      <c r="H165" s="23">
        <v>924.8</v>
      </c>
      <c r="I165" s="89"/>
      <c r="J165" s="91"/>
    </row>
    <row r="166" ht="25" customHeight="1" spans="1:10">
      <c r="A166" s="23"/>
      <c r="B166" s="24"/>
      <c r="C166" s="54" t="s">
        <v>165</v>
      </c>
      <c r="D166" s="54" t="s">
        <v>50</v>
      </c>
      <c r="E166" s="54" t="s">
        <v>42</v>
      </c>
      <c r="F166" s="23">
        <v>2</v>
      </c>
      <c r="G166" s="21">
        <v>11.54</v>
      </c>
      <c r="H166" s="23">
        <v>23.08</v>
      </c>
      <c r="I166" s="89"/>
      <c r="J166" s="91"/>
    </row>
    <row r="167" ht="25" customHeight="1" spans="1:10">
      <c r="A167" s="23"/>
      <c r="B167" s="24"/>
      <c r="C167" s="54" t="s">
        <v>165</v>
      </c>
      <c r="D167" s="54" t="s">
        <v>51</v>
      </c>
      <c r="E167" s="54" t="s">
        <v>42</v>
      </c>
      <c r="F167" s="23">
        <v>6</v>
      </c>
      <c r="G167" s="21">
        <v>25.31</v>
      </c>
      <c r="H167" s="23">
        <v>151.88</v>
      </c>
      <c r="I167" s="89"/>
      <c r="J167" s="91"/>
    </row>
    <row r="168" ht="25" customHeight="1" spans="1:10">
      <c r="A168" s="23"/>
      <c r="B168" s="24"/>
      <c r="C168" s="54" t="s">
        <v>137</v>
      </c>
      <c r="D168" s="54" t="s">
        <v>53</v>
      </c>
      <c r="E168" s="54" t="s">
        <v>42</v>
      </c>
      <c r="F168" s="23">
        <v>42</v>
      </c>
      <c r="G168" s="21">
        <v>25.21</v>
      </c>
      <c r="H168" s="23">
        <v>1058.86</v>
      </c>
      <c r="I168" s="89"/>
      <c r="J168" s="91"/>
    </row>
    <row r="169" ht="25" customHeight="1" spans="1:10">
      <c r="A169" s="23"/>
      <c r="B169" s="24"/>
      <c r="C169" s="54" t="s">
        <v>52</v>
      </c>
      <c r="D169" s="54" t="s">
        <v>53</v>
      </c>
      <c r="E169" s="54" t="s">
        <v>42</v>
      </c>
      <c r="F169" s="23">
        <v>13</v>
      </c>
      <c r="G169" s="21">
        <v>19.23</v>
      </c>
      <c r="H169" s="23">
        <v>249.99</v>
      </c>
      <c r="I169" s="89"/>
      <c r="J169" s="91"/>
    </row>
    <row r="170" ht="25" customHeight="1" spans="1:10">
      <c r="A170" s="23"/>
      <c r="B170" s="24"/>
      <c r="C170" s="54" t="s">
        <v>247</v>
      </c>
      <c r="D170" s="54" t="s">
        <v>58</v>
      </c>
      <c r="E170" s="54" t="s">
        <v>42</v>
      </c>
      <c r="F170" s="23">
        <v>6</v>
      </c>
      <c r="G170" s="21">
        <v>20.53</v>
      </c>
      <c r="H170" s="23">
        <v>123.18</v>
      </c>
      <c r="I170" s="89"/>
      <c r="J170" s="91"/>
    </row>
    <row r="171" ht="25" customHeight="1" spans="1:10">
      <c r="A171" s="23"/>
      <c r="B171" s="24"/>
      <c r="C171" s="54" t="s">
        <v>163</v>
      </c>
      <c r="D171" s="54" t="s">
        <v>51</v>
      </c>
      <c r="E171" s="54" t="s">
        <v>42</v>
      </c>
      <c r="F171" s="23">
        <v>6</v>
      </c>
      <c r="G171" s="21">
        <v>7.39</v>
      </c>
      <c r="H171" s="23">
        <v>36.94</v>
      </c>
      <c r="I171" s="89"/>
      <c r="J171" s="91"/>
    </row>
    <row r="172" ht="25" customHeight="1" spans="1:10">
      <c r="A172" s="23"/>
      <c r="B172" s="24"/>
      <c r="C172" s="54" t="s">
        <v>163</v>
      </c>
      <c r="D172" s="54" t="s">
        <v>58</v>
      </c>
      <c r="E172" s="54" t="s">
        <v>42</v>
      </c>
      <c r="F172" s="23">
        <v>1</v>
      </c>
      <c r="G172" s="21">
        <v>6.32</v>
      </c>
      <c r="H172" s="23">
        <v>6.32</v>
      </c>
      <c r="I172" s="89"/>
      <c r="J172" s="91"/>
    </row>
    <row r="173" ht="25" customHeight="1" spans="1:10">
      <c r="A173" s="23"/>
      <c r="B173" s="24"/>
      <c r="C173" s="54" t="s">
        <v>167</v>
      </c>
      <c r="D173" s="54" t="s">
        <v>58</v>
      </c>
      <c r="E173" s="54" t="s">
        <v>42</v>
      </c>
      <c r="F173" s="23">
        <v>2</v>
      </c>
      <c r="G173" s="21">
        <v>28.205</v>
      </c>
      <c r="H173" s="23">
        <v>56.41</v>
      </c>
      <c r="I173" s="89"/>
      <c r="J173" s="91"/>
    </row>
    <row r="174" ht="25" customHeight="1" spans="1:10">
      <c r="A174" s="23"/>
      <c r="B174" s="24"/>
      <c r="C174" s="54" t="s">
        <v>167</v>
      </c>
      <c r="D174" s="54" t="s">
        <v>71</v>
      </c>
      <c r="E174" s="54" t="s">
        <v>42</v>
      </c>
      <c r="F174" s="23">
        <v>1</v>
      </c>
      <c r="G174" s="21">
        <v>60.58</v>
      </c>
      <c r="H174" s="23">
        <v>60.68</v>
      </c>
      <c r="I174" s="89"/>
      <c r="J174" s="91"/>
    </row>
    <row r="175" ht="25" customHeight="1" spans="1:10">
      <c r="A175" s="23"/>
      <c r="B175" s="24"/>
      <c r="C175" s="54" t="s">
        <v>183</v>
      </c>
      <c r="D175" s="54" t="s">
        <v>184</v>
      </c>
      <c r="E175" s="54" t="s">
        <v>42</v>
      </c>
      <c r="F175" s="23">
        <v>500</v>
      </c>
      <c r="G175" s="21">
        <v>1.3097</v>
      </c>
      <c r="H175" s="23">
        <v>654.87</v>
      </c>
      <c r="I175" s="89"/>
      <c r="J175" s="91"/>
    </row>
    <row r="176" ht="25" customHeight="1" spans="1:10">
      <c r="A176" s="23"/>
      <c r="B176" s="24"/>
      <c r="C176" s="54" t="s">
        <v>183</v>
      </c>
      <c r="D176" s="54" t="s">
        <v>58</v>
      </c>
      <c r="E176" s="54" t="s">
        <v>42</v>
      </c>
      <c r="F176" s="23">
        <v>90</v>
      </c>
      <c r="G176" s="21">
        <v>3.0883</v>
      </c>
      <c r="H176" s="23">
        <v>277.95</v>
      </c>
      <c r="I176" s="89"/>
      <c r="J176" s="91"/>
    </row>
    <row r="177" ht="25" customHeight="1" spans="1:10">
      <c r="A177" s="23"/>
      <c r="B177" s="24"/>
      <c r="C177" s="54" t="s">
        <v>183</v>
      </c>
      <c r="D177" s="54" t="s">
        <v>71</v>
      </c>
      <c r="E177" s="54" t="s">
        <v>42</v>
      </c>
      <c r="F177" s="23">
        <v>1</v>
      </c>
      <c r="G177" s="21">
        <v>8.23</v>
      </c>
      <c r="H177" s="23">
        <v>8.23</v>
      </c>
      <c r="I177" s="89"/>
      <c r="J177" s="91"/>
    </row>
    <row r="178" ht="25" customHeight="1" spans="1:10">
      <c r="A178" s="23"/>
      <c r="B178" s="24"/>
      <c r="C178" s="54" t="s">
        <v>191</v>
      </c>
      <c r="D178" s="54" t="s">
        <v>184</v>
      </c>
      <c r="E178" s="54" t="s">
        <v>42</v>
      </c>
      <c r="F178" s="23">
        <v>201</v>
      </c>
      <c r="G178" s="21">
        <v>1.07</v>
      </c>
      <c r="H178" s="23">
        <v>215.23</v>
      </c>
      <c r="I178" s="89"/>
      <c r="J178" s="91"/>
    </row>
    <row r="179" ht="25" customHeight="1" spans="1:10">
      <c r="A179" s="23"/>
      <c r="B179" s="24"/>
      <c r="C179" s="54" t="s">
        <v>192</v>
      </c>
      <c r="D179" s="54" t="s">
        <v>58</v>
      </c>
      <c r="E179" s="54" t="s">
        <v>42</v>
      </c>
      <c r="F179" s="23">
        <v>42</v>
      </c>
      <c r="G179" s="21">
        <v>2.211</v>
      </c>
      <c r="H179" s="23">
        <v>92.92</v>
      </c>
      <c r="I179" s="89"/>
      <c r="J179" s="91"/>
    </row>
    <row r="180" ht="25" customHeight="1" spans="1:10">
      <c r="A180" s="23"/>
      <c r="B180" s="24"/>
      <c r="C180" s="54" t="s">
        <v>192</v>
      </c>
      <c r="D180" s="54" t="s">
        <v>71</v>
      </c>
      <c r="E180" s="54" t="s">
        <v>42</v>
      </c>
      <c r="F180" s="23">
        <v>5</v>
      </c>
      <c r="G180" s="21">
        <v>7.95</v>
      </c>
      <c r="H180" s="23">
        <v>39.74</v>
      </c>
      <c r="I180" s="89"/>
      <c r="J180" s="91"/>
    </row>
    <row r="181" ht="25" customHeight="1" spans="1:10">
      <c r="A181" s="23"/>
      <c r="B181" s="24"/>
      <c r="C181" s="54" t="s">
        <v>190</v>
      </c>
      <c r="D181" s="54" t="s">
        <v>186</v>
      </c>
      <c r="E181" s="54" t="s">
        <v>42</v>
      </c>
      <c r="F181" s="23">
        <v>122</v>
      </c>
      <c r="G181" s="21">
        <v>4.42</v>
      </c>
      <c r="H181" s="23">
        <v>539.82</v>
      </c>
      <c r="I181" s="89"/>
      <c r="J181" s="91"/>
    </row>
    <row r="182" ht="25" customHeight="1" spans="1:10">
      <c r="A182" s="23"/>
      <c r="B182" s="24"/>
      <c r="C182" s="54" t="s">
        <v>197</v>
      </c>
      <c r="D182" s="54" t="s">
        <v>58</v>
      </c>
      <c r="E182" s="54" t="s">
        <v>42</v>
      </c>
      <c r="F182" s="23">
        <v>29</v>
      </c>
      <c r="G182" s="21">
        <v>6.55</v>
      </c>
      <c r="H182" s="23">
        <v>189.91</v>
      </c>
      <c r="I182" s="89"/>
      <c r="J182" s="91"/>
    </row>
    <row r="183" ht="25" customHeight="1" spans="1:10">
      <c r="A183" s="23"/>
      <c r="B183" s="24"/>
      <c r="C183" s="54" t="s">
        <v>198</v>
      </c>
      <c r="D183" s="54" t="s">
        <v>184</v>
      </c>
      <c r="E183" s="54" t="s">
        <v>42</v>
      </c>
      <c r="F183" s="23">
        <v>7</v>
      </c>
      <c r="G183" s="21">
        <v>0.8</v>
      </c>
      <c r="H183" s="23">
        <v>5.58</v>
      </c>
      <c r="I183" s="89"/>
      <c r="J183" s="91"/>
    </row>
    <row r="184" ht="25" customHeight="1" spans="1:10">
      <c r="A184" s="23"/>
      <c r="B184" s="24"/>
      <c r="C184" s="54" t="s">
        <v>198</v>
      </c>
      <c r="D184" s="54" t="s">
        <v>58</v>
      </c>
      <c r="E184" s="54" t="s">
        <v>42</v>
      </c>
      <c r="F184" s="23">
        <v>52</v>
      </c>
      <c r="G184" s="21">
        <v>1.37</v>
      </c>
      <c r="H184" s="23">
        <v>71.34</v>
      </c>
      <c r="I184" s="89"/>
      <c r="J184" s="91"/>
    </row>
    <row r="185" ht="25" customHeight="1" spans="1:10">
      <c r="A185" s="23"/>
      <c r="B185" s="24"/>
      <c r="C185" s="54" t="s">
        <v>198</v>
      </c>
      <c r="D185" s="54" t="s">
        <v>363</v>
      </c>
      <c r="E185" s="54" t="s">
        <v>42</v>
      </c>
      <c r="F185" s="23">
        <v>1</v>
      </c>
      <c r="G185" s="21">
        <v>5.31</v>
      </c>
      <c r="H185" s="23">
        <v>5.31</v>
      </c>
      <c r="I185" s="89"/>
      <c r="J185" s="91"/>
    </row>
    <row r="186" ht="25" customHeight="1" spans="1:10">
      <c r="A186" s="23"/>
      <c r="B186" s="24"/>
      <c r="C186" s="54" t="s">
        <v>188</v>
      </c>
      <c r="D186" s="54" t="s">
        <v>58</v>
      </c>
      <c r="E186" s="54" t="s">
        <v>42</v>
      </c>
      <c r="F186" s="23">
        <v>26</v>
      </c>
      <c r="G186" s="21">
        <v>4.425</v>
      </c>
      <c r="H186" s="23">
        <v>115.04</v>
      </c>
      <c r="I186" s="89"/>
      <c r="J186" s="91"/>
    </row>
    <row r="187" ht="25" customHeight="1" spans="1:10">
      <c r="A187" s="23"/>
      <c r="B187" s="24"/>
      <c r="C187" s="54" t="s">
        <v>369</v>
      </c>
      <c r="D187" s="54" t="s">
        <v>39</v>
      </c>
      <c r="E187" s="54" t="s">
        <v>42</v>
      </c>
      <c r="F187" s="23">
        <v>1</v>
      </c>
      <c r="G187" s="21">
        <v>14.01</v>
      </c>
      <c r="H187" s="23">
        <v>14.01</v>
      </c>
      <c r="I187" s="89"/>
      <c r="J187" s="91"/>
    </row>
    <row r="188" ht="25" customHeight="1" spans="1:10">
      <c r="A188" s="23"/>
      <c r="B188" s="24"/>
      <c r="C188" s="54" t="s">
        <v>370</v>
      </c>
      <c r="D188" s="54" t="s">
        <v>33</v>
      </c>
      <c r="E188" s="54" t="s">
        <v>42</v>
      </c>
      <c r="F188" s="23">
        <v>8</v>
      </c>
      <c r="G188" s="21">
        <v>18.72</v>
      </c>
      <c r="H188" s="23">
        <v>149.73</v>
      </c>
      <c r="I188" s="89"/>
      <c r="J188" s="91"/>
    </row>
    <row r="189" ht="25" customHeight="1" spans="1:10">
      <c r="A189" s="23"/>
      <c r="B189" s="24"/>
      <c r="C189" s="54" t="s">
        <v>201</v>
      </c>
      <c r="D189" s="54" t="s">
        <v>355</v>
      </c>
      <c r="E189" s="54" t="s">
        <v>42</v>
      </c>
      <c r="F189" s="23">
        <v>225</v>
      </c>
      <c r="G189" s="21">
        <v>7.522</v>
      </c>
      <c r="H189" s="23">
        <v>1692.48</v>
      </c>
      <c r="I189" s="89"/>
      <c r="J189" s="91"/>
    </row>
    <row r="190" ht="25" customHeight="1" spans="1:10">
      <c r="A190" s="23"/>
      <c r="B190" s="24"/>
      <c r="C190" s="54" t="s">
        <v>201</v>
      </c>
      <c r="D190" s="54" t="s">
        <v>202</v>
      </c>
      <c r="E190" s="54" t="s">
        <v>42</v>
      </c>
      <c r="F190" s="23">
        <v>42</v>
      </c>
      <c r="G190" s="21">
        <v>6.7257</v>
      </c>
      <c r="H190" s="23">
        <v>282.48</v>
      </c>
      <c r="I190" s="89"/>
      <c r="J190" s="91"/>
    </row>
    <row r="191" ht="25" customHeight="1" spans="1:10">
      <c r="A191" s="23"/>
      <c r="B191" s="24"/>
      <c r="C191" s="54" t="s">
        <v>253</v>
      </c>
      <c r="D191" s="54">
        <v>1216</v>
      </c>
      <c r="E191" s="54" t="s">
        <v>42</v>
      </c>
      <c r="F191" s="23">
        <v>78</v>
      </c>
      <c r="G191" s="21">
        <v>7.9469</v>
      </c>
      <c r="H191" s="23">
        <v>619.86</v>
      </c>
      <c r="I191" s="89"/>
      <c r="J191" s="91"/>
    </row>
    <row r="192" ht="25" customHeight="1" spans="1:10">
      <c r="A192" s="23"/>
      <c r="B192" s="24"/>
      <c r="C192" s="54" t="s">
        <v>371</v>
      </c>
      <c r="D192" s="54">
        <v>1216</v>
      </c>
      <c r="E192" s="54" t="s">
        <v>42</v>
      </c>
      <c r="F192" s="23">
        <v>20</v>
      </c>
      <c r="G192" s="21">
        <v>10.6195</v>
      </c>
      <c r="H192" s="23">
        <v>212.39</v>
      </c>
      <c r="I192" s="89"/>
      <c r="J192" s="91"/>
    </row>
    <row r="193" ht="25" customHeight="1" spans="1:10">
      <c r="A193" s="23"/>
      <c r="B193" s="24"/>
      <c r="C193" s="54" t="s">
        <v>372</v>
      </c>
      <c r="D193" s="54">
        <v>1216</v>
      </c>
      <c r="E193" s="54" t="s">
        <v>42</v>
      </c>
      <c r="F193" s="23">
        <v>26</v>
      </c>
      <c r="G193" s="21">
        <v>17.6992</v>
      </c>
      <c r="H193" s="23">
        <v>460.18</v>
      </c>
      <c r="I193" s="89"/>
      <c r="J193" s="91"/>
    </row>
    <row r="194" ht="25" customHeight="1" spans="1:10">
      <c r="A194" s="23"/>
      <c r="B194" s="24"/>
      <c r="C194" s="54" t="s">
        <v>178</v>
      </c>
      <c r="D194" s="54" t="s">
        <v>58</v>
      </c>
      <c r="E194" s="54" t="s">
        <v>42</v>
      </c>
      <c r="F194" s="23">
        <v>48</v>
      </c>
      <c r="G194" s="21">
        <v>4.5</v>
      </c>
      <c r="H194" s="23">
        <v>217.07</v>
      </c>
      <c r="I194" s="89"/>
      <c r="J194" s="91"/>
    </row>
    <row r="195" ht="25" customHeight="1" spans="1:10">
      <c r="A195" s="23"/>
      <c r="B195" s="24"/>
      <c r="C195" s="54" t="s">
        <v>178</v>
      </c>
      <c r="D195" s="54" t="s">
        <v>71</v>
      </c>
      <c r="E195" s="54" t="s">
        <v>42</v>
      </c>
      <c r="F195" s="23">
        <v>18</v>
      </c>
      <c r="G195" s="21">
        <v>8.37</v>
      </c>
      <c r="H195" s="23">
        <v>150.7</v>
      </c>
      <c r="I195" s="89"/>
      <c r="J195" s="91"/>
    </row>
    <row r="196" ht="25" customHeight="1" spans="1:10">
      <c r="A196" s="23"/>
      <c r="B196" s="24"/>
      <c r="C196" s="54" t="s">
        <v>172</v>
      </c>
      <c r="D196" s="54" t="s">
        <v>48</v>
      </c>
      <c r="E196" s="54" t="s">
        <v>42</v>
      </c>
      <c r="F196" s="23">
        <v>1</v>
      </c>
      <c r="G196" s="21">
        <v>31.83</v>
      </c>
      <c r="H196" s="23">
        <v>31.83</v>
      </c>
      <c r="I196" s="89"/>
      <c r="J196" s="91"/>
    </row>
    <row r="197" ht="25" customHeight="1" spans="1:10">
      <c r="A197" s="23"/>
      <c r="B197" s="24"/>
      <c r="C197" s="54" t="s">
        <v>168</v>
      </c>
      <c r="D197" s="54" t="s">
        <v>50</v>
      </c>
      <c r="E197" s="54" t="s">
        <v>42</v>
      </c>
      <c r="F197" s="23">
        <v>4</v>
      </c>
      <c r="G197" s="21">
        <v>20.745</v>
      </c>
      <c r="H197" s="23">
        <v>82.98</v>
      </c>
      <c r="I197" s="89"/>
      <c r="J197" s="91"/>
    </row>
    <row r="198" ht="25" customHeight="1" spans="1:10">
      <c r="A198" s="23"/>
      <c r="B198" s="24"/>
      <c r="C198" s="54" t="s">
        <v>168</v>
      </c>
      <c r="D198" s="54" t="s">
        <v>48</v>
      </c>
      <c r="E198" s="54" t="s">
        <v>42</v>
      </c>
      <c r="F198" s="23">
        <v>3</v>
      </c>
      <c r="G198" s="21">
        <v>34.41</v>
      </c>
      <c r="H198" s="23">
        <v>103.23</v>
      </c>
      <c r="I198" s="89"/>
      <c r="J198" s="91"/>
    </row>
    <row r="199" ht="25" customHeight="1" spans="1:10">
      <c r="A199" s="23"/>
      <c r="B199" s="24"/>
      <c r="C199" s="54" t="s">
        <v>47</v>
      </c>
      <c r="D199" s="54" t="s">
        <v>50</v>
      </c>
      <c r="E199" s="54" t="s">
        <v>42</v>
      </c>
      <c r="F199" s="23">
        <v>4</v>
      </c>
      <c r="G199" s="21">
        <v>7.5</v>
      </c>
      <c r="H199" s="23">
        <v>30.01</v>
      </c>
      <c r="I199" s="89"/>
      <c r="J199" s="91"/>
    </row>
    <row r="200" ht="25" customHeight="1" spans="1:10">
      <c r="A200" s="23"/>
      <c r="B200" s="24"/>
      <c r="C200" s="54" t="s">
        <v>47</v>
      </c>
      <c r="D200" s="54" t="s">
        <v>48</v>
      </c>
      <c r="E200" s="54" t="s">
        <v>42</v>
      </c>
      <c r="F200" s="23">
        <v>3</v>
      </c>
      <c r="G200" s="21">
        <v>15.92</v>
      </c>
      <c r="H200" s="23">
        <v>47.75</v>
      </c>
      <c r="I200" s="89"/>
      <c r="J200" s="91"/>
    </row>
    <row r="201" ht="25" customHeight="1" spans="1:10">
      <c r="A201" s="23"/>
      <c r="B201" s="24"/>
      <c r="C201" s="54" t="s">
        <v>47</v>
      </c>
      <c r="D201" s="54" t="s">
        <v>230</v>
      </c>
      <c r="E201" s="54" t="s">
        <v>42</v>
      </c>
      <c r="F201" s="23">
        <v>2</v>
      </c>
      <c r="G201" s="21">
        <v>41.71</v>
      </c>
      <c r="H201" s="23">
        <v>83.42</v>
      </c>
      <c r="I201" s="89"/>
      <c r="J201" s="91"/>
    </row>
    <row r="202" ht="25" customHeight="1" spans="1:10">
      <c r="A202" s="23"/>
      <c r="B202" s="24"/>
      <c r="C202" s="54" t="s">
        <v>162</v>
      </c>
      <c r="D202" s="54" t="s">
        <v>48</v>
      </c>
      <c r="E202" s="54" t="s">
        <v>42</v>
      </c>
      <c r="F202" s="23">
        <v>1</v>
      </c>
      <c r="G202" s="21">
        <v>12.57</v>
      </c>
      <c r="H202" s="23">
        <v>12.57</v>
      </c>
      <c r="I202" s="89"/>
      <c r="J202" s="91"/>
    </row>
    <row r="203" ht="25" customHeight="1" spans="1:10">
      <c r="A203" s="23"/>
      <c r="B203" s="24"/>
      <c r="C203" s="54" t="s">
        <v>54</v>
      </c>
      <c r="D203" s="54" t="s">
        <v>55</v>
      </c>
      <c r="E203" s="54" t="s">
        <v>42</v>
      </c>
      <c r="F203" s="23">
        <v>17</v>
      </c>
      <c r="G203" s="21">
        <v>43.51</v>
      </c>
      <c r="H203" s="23">
        <v>739.72</v>
      </c>
      <c r="I203" s="89"/>
      <c r="J203" s="91"/>
    </row>
    <row r="204" ht="25" customHeight="1" spans="1:10">
      <c r="A204" s="23"/>
      <c r="B204" s="24"/>
      <c r="C204" s="54" t="s">
        <v>54</v>
      </c>
      <c r="D204" s="54" t="s">
        <v>112</v>
      </c>
      <c r="E204" s="54" t="s">
        <v>42</v>
      </c>
      <c r="F204" s="23">
        <v>1</v>
      </c>
      <c r="G204" s="21">
        <v>61.58</v>
      </c>
      <c r="H204" s="23">
        <v>61.58</v>
      </c>
      <c r="I204" s="89"/>
      <c r="J204" s="91"/>
    </row>
    <row r="205" ht="25" customHeight="1" spans="1:10">
      <c r="A205" s="23"/>
      <c r="B205" s="24"/>
      <c r="C205" s="54" t="s">
        <v>175</v>
      </c>
      <c r="D205" s="54" t="s">
        <v>50</v>
      </c>
      <c r="E205" s="54" t="s">
        <v>42</v>
      </c>
      <c r="F205" s="23">
        <v>4</v>
      </c>
      <c r="G205" s="21">
        <v>10.795</v>
      </c>
      <c r="H205" s="23">
        <v>43.18</v>
      </c>
      <c r="I205" s="89"/>
      <c r="J205" s="91"/>
    </row>
    <row r="206" ht="25" customHeight="1" spans="1:10">
      <c r="A206" s="23"/>
      <c r="B206" s="24"/>
      <c r="C206" s="54" t="s">
        <v>175</v>
      </c>
      <c r="D206" s="54" t="s">
        <v>51</v>
      </c>
      <c r="E206" s="54" t="s">
        <v>42</v>
      </c>
      <c r="F206" s="23">
        <v>3</v>
      </c>
      <c r="G206" s="21">
        <v>14.07</v>
      </c>
      <c r="H206" s="23">
        <v>42.21</v>
      </c>
      <c r="I206" s="89"/>
      <c r="J206" s="91"/>
    </row>
    <row r="207" ht="25" customHeight="1" spans="1:10">
      <c r="A207" s="23"/>
      <c r="B207" s="24"/>
      <c r="C207" s="54" t="s">
        <v>179</v>
      </c>
      <c r="D207" s="54" t="s">
        <v>180</v>
      </c>
      <c r="E207" s="54" t="s">
        <v>42</v>
      </c>
      <c r="F207" s="23">
        <v>23</v>
      </c>
      <c r="G207" s="21">
        <v>58.4067</v>
      </c>
      <c r="H207" s="23">
        <v>1343.36</v>
      </c>
      <c r="I207" s="89"/>
      <c r="J207" s="91"/>
    </row>
    <row r="208" ht="25" customHeight="1" spans="1:9">
      <c r="A208" s="23"/>
      <c r="B208" s="24"/>
      <c r="C208" s="20" t="s">
        <v>18</v>
      </c>
      <c r="D208" s="20"/>
      <c r="E208" s="20"/>
      <c r="F208" s="20"/>
      <c r="G208" s="21"/>
      <c r="H208" s="29">
        <f>SUM(H163:H207)</f>
        <v>11841.1</v>
      </c>
      <c r="I208" s="89"/>
    </row>
    <row r="209" ht="25" customHeight="1" spans="1:9">
      <c r="A209" s="23">
        <v>44</v>
      </c>
      <c r="B209" s="24" t="s">
        <v>56</v>
      </c>
      <c r="C209" s="20" t="s">
        <v>57</v>
      </c>
      <c r="D209" s="20" t="s">
        <v>58</v>
      </c>
      <c r="E209" s="16" t="s">
        <v>42</v>
      </c>
      <c r="F209" s="20">
        <v>3</v>
      </c>
      <c r="G209" s="49">
        <v>301.71</v>
      </c>
      <c r="H209" s="22">
        <v>905.13</v>
      </c>
      <c r="I209" s="89"/>
    </row>
    <row r="210" ht="25" customHeight="1" spans="1:9">
      <c r="A210" s="23"/>
      <c r="B210" s="24"/>
      <c r="C210" s="20" t="s">
        <v>57</v>
      </c>
      <c r="D210" s="20" t="s">
        <v>293</v>
      </c>
      <c r="E210" s="16" t="s">
        <v>42</v>
      </c>
      <c r="F210" s="20">
        <v>3</v>
      </c>
      <c r="G210" s="49">
        <v>491.45</v>
      </c>
      <c r="H210" s="22">
        <v>1474.35</v>
      </c>
      <c r="I210" s="89"/>
    </row>
    <row r="211" ht="25" customHeight="1" spans="1:9">
      <c r="A211" s="23"/>
      <c r="B211" s="24"/>
      <c r="C211" s="20" t="s">
        <v>100</v>
      </c>
      <c r="D211" s="20" t="s">
        <v>30</v>
      </c>
      <c r="E211" s="16" t="s">
        <v>42</v>
      </c>
      <c r="F211" s="20">
        <v>118</v>
      </c>
      <c r="G211" s="49">
        <v>10.0884</v>
      </c>
      <c r="H211" s="22">
        <v>1190.44</v>
      </c>
      <c r="I211" s="89"/>
    </row>
    <row r="212" ht="25" customHeight="1" spans="1:9">
      <c r="A212" s="23"/>
      <c r="B212" s="24"/>
      <c r="C212" s="20" t="s">
        <v>100</v>
      </c>
      <c r="D212" s="20" t="s">
        <v>164</v>
      </c>
      <c r="E212" s="16" t="s">
        <v>42</v>
      </c>
      <c r="F212" s="20">
        <v>33</v>
      </c>
      <c r="G212" s="49">
        <v>25.12</v>
      </c>
      <c r="H212" s="22">
        <v>829.1</v>
      </c>
      <c r="I212" s="89"/>
    </row>
    <row r="213" ht="25" customHeight="1" spans="1:9">
      <c r="A213" s="23"/>
      <c r="B213" s="24"/>
      <c r="C213" s="20" t="s">
        <v>18</v>
      </c>
      <c r="D213" s="20"/>
      <c r="E213" s="20"/>
      <c r="F213" s="20"/>
      <c r="G213" s="21"/>
      <c r="H213" s="29">
        <f>SUM(H209:H212)</f>
        <v>4399.02</v>
      </c>
      <c r="I213" s="89"/>
    </row>
    <row r="214" ht="25" customHeight="1" spans="1:9">
      <c r="A214" s="23"/>
      <c r="B214" s="33"/>
      <c r="C214" s="34" t="s">
        <v>62</v>
      </c>
      <c r="D214" s="34"/>
      <c r="E214" s="35"/>
      <c r="F214" s="23"/>
      <c r="G214" s="36"/>
      <c r="H214" s="37">
        <f>H157+H162+H208+H213</f>
        <v>82872.7</v>
      </c>
      <c r="I214" s="90"/>
    </row>
    <row r="215" ht="25" customHeight="1" spans="1:9">
      <c r="A215" s="38" t="s">
        <v>94</v>
      </c>
      <c r="B215" s="39"/>
      <c r="C215" s="40"/>
      <c r="D215" s="38"/>
      <c r="E215" s="38"/>
      <c r="F215" s="38"/>
      <c r="G215" s="38"/>
      <c r="H215" s="38"/>
      <c r="I215" s="38"/>
    </row>
    <row r="216" ht="25" customHeight="1" spans="1:10">
      <c r="A216" s="38"/>
      <c r="B216" s="39"/>
      <c r="C216" s="40"/>
      <c r="D216" s="38"/>
      <c r="E216" s="38"/>
      <c r="F216" s="38"/>
      <c r="G216" s="38"/>
      <c r="H216" s="38"/>
      <c r="I216" s="38"/>
      <c r="J216" s="91"/>
    </row>
    <row r="217" ht="25" customHeight="1" spans="1:10">
      <c r="A217" s="39"/>
      <c r="B217" s="39"/>
      <c r="C217" s="40"/>
      <c r="D217" s="38"/>
      <c r="E217" s="38"/>
      <c r="F217" s="38"/>
      <c r="G217" s="38"/>
      <c r="H217" s="38"/>
      <c r="I217" s="38"/>
      <c r="J217" s="91"/>
    </row>
    <row r="218" ht="34" customHeight="1" spans="1:10">
      <c r="A218" s="59" t="s">
        <v>0</v>
      </c>
      <c r="B218" s="60" t="s">
        <v>1</v>
      </c>
      <c r="C218" s="61"/>
      <c r="D218" s="62"/>
      <c r="E218" s="62"/>
      <c r="F218" s="62"/>
      <c r="G218" s="62"/>
      <c r="H218" s="62"/>
      <c r="I218" s="62"/>
      <c r="J218" s="93"/>
    </row>
    <row r="219" ht="25" customHeight="1" spans="1:10">
      <c r="A219" s="4">
        <v>44767</v>
      </c>
      <c r="B219" s="5"/>
      <c r="C219" s="6"/>
      <c r="D219" s="63" t="s">
        <v>75</v>
      </c>
      <c r="E219" s="64"/>
      <c r="F219" s="65"/>
      <c r="G219" s="66"/>
      <c r="H219" s="67"/>
      <c r="I219" s="94" t="s">
        <v>3</v>
      </c>
      <c r="J219" s="93"/>
    </row>
    <row r="220" ht="25" customHeight="1" spans="1:10">
      <c r="A220" s="68" t="s">
        <v>4</v>
      </c>
      <c r="B220" s="69" t="s">
        <v>5</v>
      </c>
      <c r="C220" s="70" t="s">
        <v>6</v>
      </c>
      <c r="D220" s="71" t="s">
        <v>7</v>
      </c>
      <c r="E220" s="70" t="s">
        <v>8</v>
      </c>
      <c r="F220" s="72" t="s">
        <v>9</v>
      </c>
      <c r="G220" s="73"/>
      <c r="H220" s="73"/>
      <c r="I220" s="95" t="s">
        <v>10</v>
      </c>
      <c r="J220" s="96"/>
    </row>
    <row r="221" ht="25" customHeight="1" spans="1:10">
      <c r="A221" s="68"/>
      <c r="B221" s="69"/>
      <c r="C221" s="74"/>
      <c r="D221" s="75"/>
      <c r="E221" s="70"/>
      <c r="F221" s="76" t="s">
        <v>11</v>
      </c>
      <c r="G221" s="77" t="s">
        <v>12</v>
      </c>
      <c r="H221" s="78" t="s">
        <v>13</v>
      </c>
      <c r="I221" s="97"/>
      <c r="J221" s="96"/>
    </row>
    <row r="222" ht="25" customHeight="1" spans="1:10">
      <c r="A222" s="80">
        <v>38</v>
      </c>
      <c r="B222" s="112" t="s">
        <v>19</v>
      </c>
      <c r="C222" s="20" t="s">
        <v>23</v>
      </c>
      <c r="D222" s="76" t="s">
        <v>158</v>
      </c>
      <c r="E222" s="76" t="s">
        <v>22</v>
      </c>
      <c r="F222" s="76">
        <v>70</v>
      </c>
      <c r="G222" s="77">
        <v>287.75</v>
      </c>
      <c r="H222" s="78">
        <v>20142.5</v>
      </c>
      <c r="I222" s="153"/>
      <c r="J222" s="91"/>
    </row>
    <row r="223" ht="25" customHeight="1" spans="1:10">
      <c r="A223" s="80"/>
      <c r="B223" s="112"/>
      <c r="C223" s="20" t="s">
        <v>23</v>
      </c>
      <c r="D223" s="76" t="s">
        <v>219</v>
      </c>
      <c r="E223" s="76" t="s">
        <v>22</v>
      </c>
      <c r="F223" s="76">
        <v>4</v>
      </c>
      <c r="G223" s="82">
        <v>287.61</v>
      </c>
      <c r="H223" s="78">
        <v>1150.44</v>
      </c>
      <c r="I223" s="153"/>
      <c r="J223" s="91"/>
    </row>
    <row r="224" ht="25" customHeight="1" spans="1:10">
      <c r="A224" s="80"/>
      <c r="B224" s="112"/>
      <c r="C224" s="20" t="s">
        <v>23</v>
      </c>
      <c r="D224" s="76" t="s">
        <v>69</v>
      </c>
      <c r="E224" s="76" t="s">
        <v>22</v>
      </c>
      <c r="F224" s="76">
        <v>3</v>
      </c>
      <c r="G224" s="82">
        <v>1575.22</v>
      </c>
      <c r="H224" s="78">
        <v>4725.66</v>
      </c>
      <c r="I224" s="153"/>
      <c r="J224" s="91"/>
    </row>
    <row r="225" ht="25" customHeight="1" spans="1:10">
      <c r="A225" s="80"/>
      <c r="B225" s="112"/>
      <c r="C225" s="20" t="s">
        <v>23</v>
      </c>
      <c r="D225" s="76" t="s">
        <v>70</v>
      </c>
      <c r="E225" s="76" t="s">
        <v>22</v>
      </c>
      <c r="F225" s="76">
        <v>1</v>
      </c>
      <c r="G225" s="82">
        <v>2194.69</v>
      </c>
      <c r="H225" s="78">
        <v>2194.69</v>
      </c>
      <c r="I225" s="153"/>
      <c r="J225" s="91"/>
    </row>
    <row r="226" ht="25" customHeight="1" spans="1:10">
      <c r="A226" s="80"/>
      <c r="B226" s="112"/>
      <c r="C226" s="20" t="s">
        <v>161</v>
      </c>
      <c r="D226" s="76" t="s">
        <v>24</v>
      </c>
      <c r="E226" s="76" t="s">
        <v>22</v>
      </c>
      <c r="F226" s="76">
        <v>8</v>
      </c>
      <c r="G226" s="82">
        <v>78.58</v>
      </c>
      <c r="H226" s="78">
        <v>628.64</v>
      </c>
      <c r="I226" s="153"/>
      <c r="J226" s="91"/>
    </row>
    <row r="227" ht="25" customHeight="1" spans="1:10">
      <c r="A227" s="80"/>
      <c r="B227" s="112"/>
      <c r="C227" s="20"/>
      <c r="D227" s="76" t="s">
        <v>373</v>
      </c>
      <c r="E227" s="76" t="s">
        <v>22</v>
      </c>
      <c r="F227" s="76">
        <v>5</v>
      </c>
      <c r="G227" s="82">
        <v>512.75</v>
      </c>
      <c r="H227" s="78">
        <v>2563.76</v>
      </c>
      <c r="I227" s="153"/>
      <c r="J227" s="91"/>
    </row>
    <row r="228" ht="25" customHeight="1" spans="1:10">
      <c r="A228" s="80"/>
      <c r="B228" s="112"/>
      <c r="C228" s="20"/>
      <c r="D228" s="76" t="s">
        <v>374</v>
      </c>
      <c r="E228" s="76" t="s">
        <v>22</v>
      </c>
      <c r="F228" s="76">
        <v>3</v>
      </c>
      <c r="G228" s="82">
        <v>973.45</v>
      </c>
      <c r="H228" s="78">
        <v>2920.35</v>
      </c>
      <c r="I228" s="153"/>
      <c r="J228" s="91"/>
    </row>
    <row r="229" ht="25" customHeight="1" spans="1:10">
      <c r="A229" s="80"/>
      <c r="B229" s="112"/>
      <c r="C229" s="20" t="s">
        <v>233</v>
      </c>
      <c r="D229" s="76" t="s">
        <v>353</v>
      </c>
      <c r="E229" s="72" t="s">
        <v>27</v>
      </c>
      <c r="F229" s="76">
        <v>5</v>
      </c>
      <c r="G229" s="82" t="s">
        <v>375</v>
      </c>
      <c r="H229" s="78">
        <v>4778.7</v>
      </c>
      <c r="I229" s="153"/>
      <c r="J229" s="91"/>
    </row>
    <row r="230" ht="25" customHeight="1" spans="1:10">
      <c r="A230" s="80"/>
      <c r="B230" s="112"/>
      <c r="C230" s="20" t="s">
        <v>233</v>
      </c>
      <c r="D230" s="76" t="s">
        <v>264</v>
      </c>
      <c r="E230" s="72" t="s">
        <v>27</v>
      </c>
      <c r="F230" s="76">
        <v>1</v>
      </c>
      <c r="G230" s="82">
        <v>961.96</v>
      </c>
      <c r="H230" s="78">
        <v>961.96</v>
      </c>
      <c r="I230" s="153"/>
      <c r="J230" s="91"/>
    </row>
    <row r="231" ht="25" customHeight="1" spans="1:10">
      <c r="A231" s="80"/>
      <c r="B231" s="112"/>
      <c r="C231" s="20" t="s">
        <v>233</v>
      </c>
      <c r="D231" s="76" t="s">
        <v>234</v>
      </c>
      <c r="E231" s="72" t="s">
        <v>27</v>
      </c>
      <c r="F231" s="76">
        <v>4</v>
      </c>
      <c r="G231" s="82">
        <v>1106.19</v>
      </c>
      <c r="H231" s="78">
        <v>4424.76</v>
      </c>
      <c r="I231" s="153"/>
      <c r="J231" s="91"/>
    </row>
    <row r="232" ht="25" customHeight="1" spans="1:10">
      <c r="A232" s="23"/>
      <c r="B232" s="24"/>
      <c r="C232" s="20" t="s">
        <v>18</v>
      </c>
      <c r="D232" s="20"/>
      <c r="E232" s="16"/>
      <c r="F232" s="23"/>
      <c r="G232" s="36"/>
      <c r="H232" s="98">
        <f>SUM(H222:H231)</f>
        <v>44491.46</v>
      </c>
      <c r="I232" s="92"/>
      <c r="J232" s="85"/>
    </row>
    <row r="233" ht="25" customHeight="1" spans="1:10">
      <c r="A233" s="23">
        <v>52</v>
      </c>
      <c r="B233" s="24" t="s">
        <v>28</v>
      </c>
      <c r="C233" s="20" t="s">
        <v>265</v>
      </c>
      <c r="D233" s="20" t="s">
        <v>30</v>
      </c>
      <c r="E233" s="16" t="s">
        <v>42</v>
      </c>
      <c r="F233" s="23">
        <v>156</v>
      </c>
      <c r="G233" s="36">
        <v>0.177</v>
      </c>
      <c r="H233" s="22">
        <v>27.3</v>
      </c>
      <c r="I233" s="92"/>
      <c r="J233" s="85"/>
    </row>
    <row r="234" ht="25" customHeight="1" spans="1:10">
      <c r="A234" s="23"/>
      <c r="B234" s="24"/>
      <c r="C234" s="20" t="s">
        <v>376</v>
      </c>
      <c r="D234" s="20" t="s">
        <v>377</v>
      </c>
      <c r="E234" s="16" t="s">
        <v>42</v>
      </c>
      <c r="F234" s="23">
        <v>20</v>
      </c>
      <c r="G234" s="36">
        <v>39.823</v>
      </c>
      <c r="H234" s="22">
        <v>796.46</v>
      </c>
      <c r="I234" s="92"/>
      <c r="J234" s="85"/>
    </row>
    <row r="235" ht="25" customHeight="1" spans="1:10">
      <c r="A235" s="23"/>
      <c r="B235" s="24"/>
      <c r="C235" s="192" t="s">
        <v>378</v>
      </c>
      <c r="D235" s="20" t="s">
        <v>379</v>
      </c>
      <c r="E235" s="16" t="s">
        <v>42</v>
      </c>
      <c r="F235" s="23">
        <v>50</v>
      </c>
      <c r="G235" s="36">
        <v>15.93</v>
      </c>
      <c r="H235" s="22">
        <v>796.46</v>
      </c>
      <c r="I235" s="92"/>
      <c r="J235" s="85"/>
    </row>
    <row r="236" ht="25" customHeight="1" spans="1:12">
      <c r="A236" s="23"/>
      <c r="B236" s="24"/>
      <c r="C236" s="20" t="s">
        <v>380</v>
      </c>
      <c r="D236" s="20" t="s">
        <v>347</v>
      </c>
      <c r="E236" s="16" t="s">
        <v>42</v>
      </c>
      <c r="F236" s="23">
        <v>10</v>
      </c>
      <c r="G236" s="36">
        <v>46.9</v>
      </c>
      <c r="H236" s="22">
        <v>469.03</v>
      </c>
      <c r="I236" s="92"/>
      <c r="J236" s="85"/>
      <c r="L236" t="s">
        <v>42</v>
      </c>
    </row>
    <row r="237" ht="25" customHeight="1" spans="1:10">
      <c r="A237" s="23"/>
      <c r="B237" s="24"/>
      <c r="C237" s="20" t="s">
        <v>381</v>
      </c>
      <c r="D237" s="20" t="s">
        <v>347</v>
      </c>
      <c r="E237" s="16" t="s">
        <v>42</v>
      </c>
      <c r="F237" s="23">
        <v>10</v>
      </c>
      <c r="G237" s="36">
        <v>57.52</v>
      </c>
      <c r="H237" s="22">
        <v>575.22</v>
      </c>
      <c r="I237" s="92"/>
      <c r="J237" s="85"/>
    </row>
    <row r="238" ht="25" customHeight="1" spans="1:10">
      <c r="A238" s="23"/>
      <c r="B238" s="24"/>
      <c r="C238" s="20" t="s">
        <v>382</v>
      </c>
      <c r="D238" s="20" t="s">
        <v>383</v>
      </c>
      <c r="E238" s="16" t="s">
        <v>42</v>
      </c>
      <c r="F238" s="23">
        <v>10</v>
      </c>
      <c r="G238" s="36">
        <v>48.67</v>
      </c>
      <c r="H238" s="22">
        <v>486.73</v>
      </c>
      <c r="I238" s="92"/>
      <c r="J238" s="85"/>
    </row>
    <row r="239" ht="25" customHeight="1" spans="1:10">
      <c r="A239" s="23"/>
      <c r="B239" s="24"/>
      <c r="C239" s="20" t="s">
        <v>52</v>
      </c>
      <c r="D239" s="20" t="s">
        <v>53</v>
      </c>
      <c r="E239" s="16" t="s">
        <v>42</v>
      </c>
      <c r="F239" s="23">
        <v>1</v>
      </c>
      <c r="G239" s="36">
        <v>19.23</v>
      </c>
      <c r="H239" s="22">
        <v>19.23</v>
      </c>
      <c r="I239" s="92"/>
      <c r="J239" s="85"/>
    </row>
    <row r="240" ht="25" customHeight="1" spans="1:10">
      <c r="A240" s="23"/>
      <c r="B240" s="24"/>
      <c r="C240" s="20" t="s">
        <v>179</v>
      </c>
      <c r="D240" s="20" t="s">
        <v>180</v>
      </c>
      <c r="E240" s="16" t="s">
        <v>42</v>
      </c>
      <c r="F240" s="23">
        <v>15</v>
      </c>
      <c r="G240" s="36">
        <v>58.41</v>
      </c>
      <c r="H240" s="22">
        <v>876.11</v>
      </c>
      <c r="I240" s="92"/>
      <c r="J240" s="85"/>
    </row>
    <row r="241" ht="25" customHeight="1" spans="1:10">
      <c r="A241" s="23"/>
      <c r="B241" s="24"/>
      <c r="C241" s="20" t="s">
        <v>179</v>
      </c>
      <c r="D241" s="20" t="s">
        <v>181</v>
      </c>
      <c r="E241" s="16" t="s">
        <v>42</v>
      </c>
      <c r="F241" s="23">
        <v>6</v>
      </c>
      <c r="G241" s="36">
        <v>58.41</v>
      </c>
      <c r="H241" s="22">
        <v>350.44</v>
      </c>
      <c r="I241" s="92"/>
      <c r="J241" s="85"/>
    </row>
    <row r="242" ht="25" customHeight="1" spans="1:10">
      <c r="A242" s="23"/>
      <c r="B242" s="24"/>
      <c r="C242" s="20" t="s">
        <v>18</v>
      </c>
      <c r="D242" s="20"/>
      <c r="E242" s="16"/>
      <c r="F242" s="23"/>
      <c r="G242" s="36"/>
      <c r="H242" s="98">
        <f>SUM(H233:H241)</f>
        <v>4396.98</v>
      </c>
      <c r="I242" s="92"/>
      <c r="J242" s="85"/>
    </row>
    <row r="243" ht="25" customHeight="1" spans="1:10">
      <c r="A243" s="23">
        <v>60</v>
      </c>
      <c r="B243" s="24" t="s">
        <v>59</v>
      </c>
      <c r="C243" s="20" t="s">
        <v>384</v>
      </c>
      <c r="D243" s="20" t="s">
        <v>347</v>
      </c>
      <c r="E243" s="16" t="s">
        <v>42</v>
      </c>
      <c r="F243" s="23">
        <v>22</v>
      </c>
      <c r="G243" s="36">
        <v>309.735</v>
      </c>
      <c r="H243" s="22">
        <v>6814.16</v>
      </c>
      <c r="I243" s="92"/>
      <c r="J243" s="85"/>
    </row>
    <row r="244" ht="25" customHeight="1" spans="1:10">
      <c r="A244" s="23"/>
      <c r="B244" s="24"/>
      <c r="C244" s="20" t="s">
        <v>18</v>
      </c>
      <c r="D244" s="20"/>
      <c r="E244" s="16"/>
      <c r="F244" s="23"/>
      <c r="G244" s="36"/>
      <c r="H244" s="98">
        <f>SUM(H243:H243)</f>
        <v>6814.16</v>
      </c>
      <c r="I244" s="92"/>
      <c r="J244" s="85"/>
    </row>
    <row r="245" ht="25" customHeight="1" spans="1:10">
      <c r="A245" s="99"/>
      <c r="B245" s="100"/>
      <c r="C245" s="101" t="s">
        <v>62</v>
      </c>
      <c r="D245" s="102"/>
      <c r="E245" s="102"/>
      <c r="F245" s="102"/>
      <c r="G245" s="103"/>
      <c r="H245" s="104">
        <f>H232+H242+H244</f>
        <v>55702.6</v>
      </c>
      <c r="I245" s="121"/>
      <c r="J245" s="122"/>
    </row>
    <row r="246" ht="25" customHeight="1" spans="1:10">
      <c r="A246" s="193"/>
      <c r="B246" s="194"/>
      <c r="C246" s="195"/>
      <c r="D246" s="196"/>
      <c r="E246" s="196"/>
      <c r="F246" s="196"/>
      <c r="G246" s="197"/>
      <c r="H246" s="198"/>
      <c r="I246" s="199"/>
      <c r="J246" s="122"/>
    </row>
    <row r="247" ht="25" customHeight="1" spans="1:10">
      <c r="A247" s="38" t="s">
        <v>94</v>
      </c>
      <c r="B247" s="39"/>
      <c r="C247" s="40"/>
      <c r="D247" s="38"/>
      <c r="E247" s="38"/>
      <c r="F247" s="38"/>
      <c r="G247" s="38"/>
      <c r="H247" s="38"/>
      <c r="I247" s="38"/>
      <c r="J247" s="91"/>
    </row>
    <row r="248" ht="25" customHeight="1" spans="1:10">
      <c r="A248" s="39"/>
      <c r="B248" s="39"/>
      <c r="C248" s="40"/>
      <c r="D248" s="38"/>
      <c r="E248" s="38"/>
      <c r="F248" s="38"/>
      <c r="G248" s="38"/>
      <c r="H248" s="38"/>
      <c r="I248" s="38"/>
      <c r="J248" s="91"/>
    </row>
    <row r="249" ht="25" customHeight="1" spans="1:9">
      <c r="A249" s="59" t="s">
        <v>0</v>
      </c>
      <c r="B249" s="60" t="s">
        <v>1</v>
      </c>
      <c r="C249" s="61"/>
      <c r="D249" s="62"/>
      <c r="E249" s="62"/>
      <c r="F249" s="62"/>
      <c r="G249" s="62"/>
      <c r="H249" s="62"/>
      <c r="I249" s="62"/>
    </row>
    <row r="250" ht="25" customHeight="1" spans="1:9">
      <c r="A250" s="4">
        <v>44767</v>
      </c>
      <c r="B250" s="5"/>
      <c r="C250" s="6"/>
      <c r="D250" s="63" t="s">
        <v>385</v>
      </c>
      <c r="E250" s="64"/>
      <c r="F250" s="65"/>
      <c r="G250" s="66"/>
      <c r="H250" s="67"/>
      <c r="I250" s="94" t="s">
        <v>3</v>
      </c>
    </row>
    <row r="251" ht="25" customHeight="1" spans="1:9">
      <c r="A251" s="68" t="s">
        <v>4</v>
      </c>
      <c r="B251" s="69" t="s">
        <v>5</v>
      </c>
      <c r="C251" s="70" t="s">
        <v>6</v>
      </c>
      <c r="D251" s="71" t="s">
        <v>7</v>
      </c>
      <c r="E251" s="70" t="s">
        <v>8</v>
      </c>
      <c r="F251" s="72" t="s">
        <v>9</v>
      </c>
      <c r="G251" s="73"/>
      <c r="H251" s="73"/>
      <c r="I251" s="95" t="s">
        <v>10</v>
      </c>
    </row>
    <row r="252" ht="25" customHeight="1" spans="1:9">
      <c r="A252" s="68"/>
      <c r="B252" s="69"/>
      <c r="C252" s="74"/>
      <c r="D252" s="75"/>
      <c r="E252" s="70"/>
      <c r="F252" s="76" t="s">
        <v>11</v>
      </c>
      <c r="G252" s="77" t="s">
        <v>12</v>
      </c>
      <c r="H252" s="78" t="s">
        <v>13</v>
      </c>
      <c r="I252" s="97"/>
    </row>
    <row r="253" ht="25" customHeight="1" spans="1:9">
      <c r="A253" s="68">
        <v>3</v>
      </c>
      <c r="B253" s="79" t="s">
        <v>14</v>
      </c>
      <c r="C253" s="80" t="s">
        <v>65</v>
      </c>
      <c r="D253" s="81" t="s">
        <v>96</v>
      </c>
      <c r="E253" s="76" t="s">
        <v>67</v>
      </c>
      <c r="F253" s="76">
        <v>0.00492</v>
      </c>
      <c r="G253" s="77">
        <v>9715.447</v>
      </c>
      <c r="H253" s="78">
        <v>47.8</v>
      </c>
      <c r="I253" s="97"/>
    </row>
    <row r="254" ht="25" customHeight="1" spans="1:9">
      <c r="A254" s="68"/>
      <c r="B254" s="79"/>
      <c r="C254" s="80" t="s">
        <v>65</v>
      </c>
      <c r="D254" s="81" t="s">
        <v>223</v>
      </c>
      <c r="E254" s="76" t="s">
        <v>67</v>
      </c>
      <c r="F254" s="76">
        <v>0.02208</v>
      </c>
      <c r="G254" s="77">
        <v>9891.3</v>
      </c>
      <c r="H254" s="78">
        <v>218.4</v>
      </c>
      <c r="I254" s="97"/>
    </row>
    <row r="255" ht="25" customHeight="1" spans="1:9">
      <c r="A255" s="68"/>
      <c r="B255" s="69"/>
      <c r="C255" s="20" t="s">
        <v>18</v>
      </c>
      <c r="D255" s="20"/>
      <c r="E255" s="16"/>
      <c r="F255" s="23"/>
      <c r="G255" s="36"/>
      <c r="H255" s="98">
        <f>SUM(H253:H254)</f>
        <v>266.2</v>
      </c>
      <c r="I255" s="97"/>
    </row>
    <row r="256" ht="25" customHeight="1" spans="1:9">
      <c r="A256" s="80">
        <v>38</v>
      </c>
      <c r="B256" s="112" t="s">
        <v>19</v>
      </c>
      <c r="C256" s="20" t="s">
        <v>23</v>
      </c>
      <c r="D256" s="76" t="s">
        <v>69</v>
      </c>
      <c r="E256" s="76" t="s">
        <v>22</v>
      </c>
      <c r="F256" s="76">
        <v>2</v>
      </c>
      <c r="G256" s="77">
        <v>1575.22</v>
      </c>
      <c r="H256" s="78">
        <v>3150.44</v>
      </c>
      <c r="I256" s="153"/>
    </row>
    <row r="257" ht="25" customHeight="1" spans="1:9">
      <c r="A257" s="23"/>
      <c r="B257" s="24"/>
      <c r="C257" s="20" t="s">
        <v>18</v>
      </c>
      <c r="D257" s="20"/>
      <c r="E257" s="16"/>
      <c r="F257" s="23"/>
      <c r="G257" s="36"/>
      <c r="H257" s="98">
        <f>SUM(H256:H256)</f>
        <v>3150.44</v>
      </c>
      <c r="I257" s="92"/>
    </row>
    <row r="258" ht="25" customHeight="1" spans="1:9">
      <c r="A258" s="23">
        <v>52</v>
      </c>
      <c r="B258" s="24" t="s">
        <v>28</v>
      </c>
      <c r="C258" s="20" t="s">
        <v>175</v>
      </c>
      <c r="D258" s="20" t="s">
        <v>50</v>
      </c>
      <c r="E258" s="16" t="s">
        <v>42</v>
      </c>
      <c r="F258" s="23">
        <v>1</v>
      </c>
      <c r="G258" s="36">
        <v>10.8</v>
      </c>
      <c r="H258" s="22">
        <v>10.8</v>
      </c>
      <c r="I258" s="92"/>
    </row>
    <row r="259" ht="25" customHeight="1" spans="1:9">
      <c r="A259" s="23"/>
      <c r="B259" s="24"/>
      <c r="C259" s="20" t="s">
        <v>47</v>
      </c>
      <c r="D259" s="20" t="s">
        <v>50</v>
      </c>
      <c r="E259" s="16" t="s">
        <v>42</v>
      </c>
      <c r="F259" s="23">
        <v>2</v>
      </c>
      <c r="G259" s="36">
        <v>7.5</v>
      </c>
      <c r="H259" s="22">
        <v>15</v>
      </c>
      <c r="I259" s="92"/>
    </row>
    <row r="260" ht="25" customHeight="1" spans="1:9">
      <c r="A260" s="23"/>
      <c r="B260" s="24"/>
      <c r="C260" s="20" t="s">
        <v>174</v>
      </c>
      <c r="D260" s="20" t="s">
        <v>171</v>
      </c>
      <c r="E260" s="16" t="s">
        <v>42</v>
      </c>
      <c r="F260" s="23">
        <v>1</v>
      </c>
      <c r="G260" s="36">
        <v>31.12</v>
      </c>
      <c r="H260" s="22">
        <v>31.12</v>
      </c>
      <c r="I260" s="92"/>
    </row>
    <row r="261" ht="25" customHeight="1" spans="1:9">
      <c r="A261" s="23"/>
      <c r="B261" s="24"/>
      <c r="C261" s="20" t="s">
        <v>54</v>
      </c>
      <c r="D261" s="20" t="s">
        <v>55</v>
      </c>
      <c r="E261" s="16" t="s">
        <v>42</v>
      </c>
      <c r="F261" s="23">
        <v>2</v>
      </c>
      <c r="G261" s="36">
        <v>43.51</v>
      </c>
      <c r="H261" s="22">
        <v>87.02</v>
      </c>
      <c r="I261" s="92"/>
    </row>
    <row r="262" ht="25" customHeight="1" spans="1:9">
      <c r="A262" s="23"/>
      <c r="B262" s="24"/>
      <c r="C262" s="20" t="s">
        <v>201</v>
      </c>
      <c r="D262" s="20" t="s">
        <v>202</v>
      </c>
      <c r="E262" s="16" t="s">
        <v>42</v>
      </c>
      <c r="F262" s="23">
        <v>6</v>
      </c>
      <c r="G262" s="36">
        <v>6.726</v>
      </c>
      <c r="H262" s="22">
        <v>40.36</v>
      </c>
      <c r="I262" s="92"/>
    </row>
    <row r="263" ht="25" customHeight="1" spans="1:9">
      <c r="A263" s="23"/>
      <c r="B263" s="24"/>
      <c r="C263" s="20" t="s">
        <v>49</v>
      </c>
      <c r="D263" s="20" t="s">
        <v>50</v>
      </c>
      <c r="E263" s="16" t="s">
        <v>42</v>
      </c>
      <c r="F263" s="23">
        <v>11</v>
      </c>
      <c r="G263" s="36">
        <v>4.69</v>
      </c>
      <c r="H263" s="22">
        <v>51.59</v>
      </c>
      <c r="I263" s="92"/>
    </row>
    <row r="264" ht="25" customHeight="1" spans="1:9">
      <c r="A264" s="23"/>
      <c r="B264" s="24"/>
      <c r="C264" s="20" t="s">
        <v>165</v>
      </c>
      <c r="D264" s="20" t="s">
        <v>50</v>
      </c>
      <c r="E264" s="16" t="s">
        <v>42</v>
      </c>
      <c r="F264" s="23">
        <v>2</v>
      </c>
      <c r="G264" s="36">
        <v>11.54</v>
      </c>
      <c r="H264" s="22">
        <v>23.08</v>
      </c>
      <c r="I264" s="92"/>
    </row>
    <row r="265" ht="25" customHeight="1" spans="1:9">
      <c r="A265" s="23"/>
      <c r="B265" s="24"/>
      <c r="C265" s="20" t="s">
        <v>183</v>
      </c>
      <c r="D265" s="20" t="s">
        <v>58</v>
      </c>
      <c r="E265" s="16" t="s">
        <v>42</v>
      </c>
      <c r="F265" s="23">
        <v>4</v>
      </c>
      <c r="G265" s="36">
        <v>3.09</v>
      </c>
      <c r="H265" s="22">
        <v>12.36</v>
      </c>
      <c r="I265" s="92"/>
    </row>
    <row r="266" ht="25" customHeight="1" spans="1:9">
      <c r="A266" s="23"/>
      <c r="B266" s="24"/>
      <c r="C266" s="20" t="s">
        <v>192</v>
      </c>
      <c r="D266" s="20" t="s">
        <v>58</v>
      </c>
      <c r="E266" s="16" t="s">
        <v>42</v>
      </c>
      <c r="F266" s="23">
        <v>1</v>
      </c>
      <c r="G266" s="36">
        <v>2.21</v>
      </c>
      <c r="H266" s="22">
        <v>2.21</v>
      </c>
      <c r="I266" s="92"/>
    </row>
    <row r="267" ht="25" customHeight="1" spans="1:9">
      <c r="A267" s="23"/>
      <c r="B267" s="24"/>
      <c r="C267" s="20" t="s">
        <v>191</v>
      </c>
      <c r="D267" s="20" t="s">
        <v>58</v>
      </c>
      <c r="E267" s="16" t="s">
        <v>42</v>
      </c>
      <c r="F267" s="23">
        <v>2</v>
      </c>
      <c r="G267" s="36">
        <v>2.035</v>
      </c>
      <c r="H267" s="22">
        <v>4.07</v>
      </c>
      <c r="I267" s="92"/>
    </row>
    <row r="268" ht="25" customHeight="1" spans="1:9">
      <c r="A268" s="23"/>
      <c r="B268" s="24"/>
      <c r="C268" s="20" t="s">
        <v>18</v>
      </c>
      <c r="D268" s="20"/>
      <c r="E268" s="16"/>
      <c r="F268" s="23"/>
      <c r="G268" s="36"/>
      <c r="H268" s="98">
        <f>SUM(H258:H267)</f>
        <v>277.61</v>
      </c>
      <c r="I268" s="92"/>
    </row>
    <row r="269" ht="25" customHeight="1" spans="1:9">
      <c r="A269" s="23">
        <v>44</v>
      </c>
      <c r="B269" s="24" t="s">
        <v>56</v>
      </c>
      <c r="C269" s="20" t="s">
        <v>100</v>
      </c>
      <c r="D269" s="20" t="s">
        <v>58</v>
      </c>
      <c r="E269" s="16" t="s">
        <v>42</v>
      </c>
      <c r="F269" s="23">
        <v>6</v>
      </c>
      <c r="G269" s="36">
        <v>25.1233</v>
      </c>
      <c r="H269" s="22">
        <v>150.74</v>
      </c>
      <c r="I269" s="92"/>
    </row>
    <row r="270" ht="25" customHeight="1" spans="1:9">
      <c r="A270" s="23"/>
      <c r="B270" s="24"/>
      <c r="C270" s="20" t="s">
        <v>18</v>
      </c>
      <c r="D270" s="20"/>
      <c r="E270" s="16"/>
      <c r="F270" s="23"/>
      <c r="G270" s="36"/>
      <c r="H270" s="98">
        <f>H269</f>
        <v>150.74</v>
      </c>
      <c r="I270" s="92"/>
    </row>
    <row r="271" ht="25" customHeight="1" spans="1:9">
      <c r="A271" s="99"/>
      <c r="B271" s="100"/>
      <c r="C271" s="101" t="s">
        <v>62</v>
      </c>
      <c r="D271" s="102"/>
      <c r="E271" s="102"/>
      <c r="F271" s="102"/>
      <c r="G271" s="103"/>
      <c r="H271" s="104">
        <f>H255+H257+H268+H270</f>
        <v>3844.99</v>
      </c>
      <c r="I271" s="121"/>
    </row>
    <row r="272" ht="25" customHeight="1" spans="1:9">
      <c r="A272" s="38" t="s">
        <v>94</v>
      </c>
      <c r="B272" s="39"/>
      <c r="C272" s="40"/>
      <c r="D272" s="38"/>
      <c r="E272" s="38"/>
      <c r="F272" s="38"/>
      <c r="G272" s="38"/>
      <c r="H272" s="38"/>
      <c r="I272" s="38"/>
    </row>
    <row r="273" ht="25" customHeight="1"/>
    <row r="274" ht="25" customHeight="1"/>
    <row r="275" ht="25" customHeight="1" spans="1:9">
      <c r="A275" s="59" t="s">
        <v>0</v>
      </c>
      <c r="B275" s="60" t="s">
        <v>1</v>
      </c>
      <c r="C275" s="61"/>
      <c r="D275" s="62"/>
      <c r="E275" s="62"/>
      <c r="F275" s="62"/>
      <c r="G275" s="62"/>
      <c r="H275" s="62"/>
      <c r="I275" s="62"/>
    </row>
    <row r="276" ht="25" customHeight="1" spans="1:9">
      <c r="A276" s="4">
        <v>44767</v>
      </c>
      <c r="B276" s="5"/>
      <c r="C276" s="6"/>
      <c r="D276" s="63" t="s">
        <v>386</v>
      </c>
      <c r="E276" s="64"/>
      <c r="F276" s="65"/>
      <c r="G276" s="66"/>
      <c r="H276" s="67"/>
      <c r="I276" s="94" t="s">
        <v>3</v>
      </c>
    </row>
    <row r="277" ht="25" customHeight="1" spans="1:9">
      <c r="A277" s="68" t="s">
        <v>4</v>
      </c>
      <c r="B277" s="69" t="s">
        <v>5</v>
      </c>
      <c r="C277" s="70" t="s">
        <v>6</v>
      </c>
      <c r="D277" s="71" t="s">
        <v>7</v>
      </c>
      <c r="E277" s="70" t="s">
        <v>8</v>
      </c>
      <c r="F277" s="72" t="s">
        <v>9</v>
      </c>
      <c r="G277" s="73"/>
      <c r="H277" s="73"/>
      <c r="I277" s="95" t="s">
        <v>10</v>
      </c>
    </row>
    <row r="278" ht="25" customHeight="1" spans="1:9">
      <c r="A278" s="68"/>
      <c r="B278" s="69"/>
      <c r="C278" s="74"/>
      <c r="D278" s="75"/>
      <c r="E278" s="70"/>
      <c r="F278" s="76" t="s">
        <v>11</v>
      </c>
      <c r="G278" s="77" t="s">
        <v>12</v>
      </c>
      <c r="H278" s="78" t="s">
        <v>13</v>
      </c>
      <c r="I278" s="97"/>
    </row>
    <row r="279" ht="25" customHeight="1" spans="1:9">
      <c r="A279" s="68">
        <v>3</v>
      </c>
      <c r="B279" s="79" t="s">
        <v>14</v>
      </c>
      <c r="C279" s="80" t="s">
        <v>65</v>
      </c>
      <c r="D279" s="81" t="s">
        <v>96</v>
      </c>
      <c r="E279" s="76" t="s">
        <v>67</v>
      </c>
      <c r="F279" s="76">
        <v>0.13624</v>
      </c>
      <c r="G279" s="77">
        <v>9715.6489</v>
      </c>
      <c r="H279" s="78">
        <v>1323.66</v>
      </c>
      <c r="I279" s="97"/>
    </row>
    <row r="280" ht="25" customHeight="1" spans="1:9">
      <c r="A280" s="68"/>
      <c r="B280" s="79"/>
      <c r="C280" s="80" t="s">
        <v>152</v>
      </c>
      <c r="D280" s="81" t="s">
        <v>153</v>
      </c>
      <c r="E280" s="76" t="s">
        <v>67</v>
      </c>
      <c r="F280" s="76">
        <v>0.01608</v>
      </c>
      <c r="G280" s="77">
        <v>10044.1542</v>
      </c>
      <c r="H280" s="78">
        <v>161.51</v>
      </c>
      <c r="I280" s="97"/>
    </row>
    <row r="281" ht="25" customHeight="1" spans="1:9">
      <c r="A281" s="68"/>
      <c r="B281" s="69"/>
      <c r="C281" s="20" t="s">
        <v>18</v>
      </c>
      <c r="D281" s="20"/>
      <c r="E281" s="16"/>
      <c r="F281" s="23"/>
      <c r="G281" s="36"/>
      <c r="H281" s="98">
        <f>SUM(H279:H280)</f>
        <v>1485.17</v>
      </c>
      <c r="I281" s="97"/>
    </row>
    <row r="282" ht="25" customHeight="1" spans="1:9">
      <c r="A282" s="80">
        <v>38</v>
      </c>
      <c r="B282" s="112" t="s">
        <v>19</v>
      </c>
      <c r="C282" s="20" t="s">
        <v>23</v>
      </c>
      <c r="D282" s="76" t="s">
        <v>24</v>
      </c>
      <c r="E282" s="76" t="s">
        <v>22</v>
      </c>
      <c r="F282" s="76">
        <v>2</v>
      </c>
      <c r="G282" s="77">
        <v>287.75</v>
      </c>
      <c r="H282" s="78">
        <v>575.5</v>
      </c>
      <c r="I282" s="153"/>
    </row>
    <row r="283" ht="25" customHeight="1" spans="1:9">
      <c r="A283" s="23"/>
      <c r="B283" s="24"/>
      <c r="C283" s="20" t="s">
        <v>18</v>
      </c>
      <c r="D283" s="20"/>
      <c r="E283" s="16"/>
      <c r="F283" s="23"/>
      <c r="G283" s="36"/>
      <c r="H283" s="98">
        <f>SUM(H282:H282)</f>
        <v>575.5</v>
      </c>
      <c r="I283" s="92"/>
    </row>
    <row r="284" ht="25" customHeight="1" spans="1:9">
      <c r="A284" s="23">
        <v>52</v>
      </c>
      <c r="B284" s="24" t="s">
        <v>28</v>
      </c>
      <c r="C284" s="20" t="s">
        <v>101</v>
      </c>
      <c r="D284" s="20" t="s">
        <v>30</v>
      </c>
      <c r="E284" s="16" t="s">
        <v>42</v>
      </c>
      <c r="F284" s="23">
        <v>4</v>
      </c>
      <c r="G284" s="36">
        <v>2.67</v>
      </c>
      <c r="H284" s="22">
        <v>10.68</v>
      </c>
      <c r="I284" s="92"/>
    </row>
    <row r="285" ht="25" customHeight="1" spans="1:9">
      <c r="A285" s="23"/>
      <c r="B285" s="24"/>
      <c r="C285" s="20" t="s">
        <v>54</v>
      </c>
      <c r="D285" s="20" t="s">
        <v>55</v>
      </c>
      <c r="E285" s="16" t="s">
        <v>42</v>
      </c>
      <c r="F285" s="23">
        <v>1</v>
      </c>
      <c r="G285" s="36">
        <v>43.51</v>
      </c>
      <c r="H285" s="22">
        <v>43.51</v>
      </c>
      <c r="I285" s="92"/>
    </row>
    <row r="286" ht="25" customHeight="1" spans="1:9">
      <c r="A286" s="23"/>
      <c r="B286" s="24"/>
      <c r="C286" s="20" t="s">
        <v>165</v>
      </c>
      <c r="D286" s="20" t="s">
        <v>50</v>
      </c>
      <c r="E286" s="16" t="s">
        <v>42</v>
      </c>
      <c r="F286" s="23">
        <v>2</v>
      </c>
      <c r="G286" s="36">
        <v>11.54</v>
      </c>
      <c r="H286" s="22">
        <v>23.08</v>
      </c>
      <c r="I286" s="92"/>
    </row>
    <row r="287" ht="25" customHeight="1" spans="1:9">
      <c r="A287" s="23"/>
      <c r="B287" s="24"/>
      <c r="C287" s="20" t="s">
        <v>191</v>
      </c>
      <c r="D287" s="20" t="s">
        <v>184</v>
      </c>
      <c r="E287" s="16" t="s">
        <v>42</v>
      </c>
      <c r="F287" s="23">
        <v>4</v>
      </c>
      <c r="G287" s="36">
        <v>1.07</v>
      </c>
      <c r="H287" s="22">
        <v>4.28</v>
      </c>
      <c r="I287" s="92"/>
    </row>
    <row r="288" ht="25" customHeight="1" spans="1:9">
      <c r="A288" s="23"/>
      <c r="B288" s="24"/>
      <c r="C288" s="20" t="s">
        <v>197</v>
      </c>
      <c r="D288" s="20" t="s">
        <v>184</v>
      </c>
      <c r="E288" s="16" t="s">
        <v>42</v>
      </c>
      <c r="F288" s="23">
        <v>2</v>
      </c>
      <c r="G288" s="36">
        <v>2.81</v>
      </c>
      <c r="H288" s="22">
        <v>7.62</v>
      </c>
      <c r="I288" s="92"/>
    </row>
    <row r="289" ht="25" customHeight="1" spans="1:9">
      <c r="A289" s="23"/>
      <c r="B289" s="24"/>
      <c r="C289" s="20" t="s">
        <v>199</v>
      </c>
      <c r="D289" s="20" t="s">
        <v>186</v>
      </c>
      <c r="E289" s="16" t="s">
        <v>42</v>
      </c>
      <c r="F289" s="23">
        <v>2</v>
      </c>
      <c r="G289" s="36">
        <v>2.12</v>
      </c>
      <c r="H289" s="22">
        <v>4.24</v>
      </c>
      <c r="I289" s="92"/>
    </row>
    <row r="290" ht="25" customHeight="1" spans="1:9">
      <c r="A290" s="23"/>
      <c r="B290" s="24"/>
      <c r="C290" s="20" t="s">
        <v>188</v>
      </c>
      <c r="D290" s="20" t="s">
        <v>184</v>
      </c>
      <c r="E290" s="16" t="s">
        <v>42</v>
      </c>
      <c r="F290" s="23">
        <v>2</v>
      </c>
      <c r="G290" s="36">
        <v>1.77</v>
      </c>
      <c r="H290" s="22">
        <v>3.54</v>
      </c>
      <c r="I290" s="92"/>
    </row>
    <row r="291" ht="25" customHeight="1" spans="1:9">
      <c r="A291" s="23"/>
      <c r="B291" s="24"/>
      <c r="C291" s="20" t="s">
        <v>167</v>
      </c>
      <c r="D291" s="20" t="s">
        <v>58</v>
      </c>
      <c r="E291" s="16" t="s">
        <v>42</v>
      </c>
      <c r="F291" s="23">
        <v>4</v>
      </c>
      <c r="G291" s="36">
        <v>28.205</v>
      </c>
      <c r="H291" s="22">
        <v>112.81</v>
      </c>
      <c r="I291" s="92"/>
    </row>
    <row r="292" ht="25" customHeight="1" spans="1:9">
      <c r="A292" s="23"/>
      <c r="B292" s="24"/>
      <c r="C292" s="20" t="s">
        <v>178</v>
      </c>
      <c r="D292" s="20" t="s">
        <v>58</v>
      </c>
      <c r="E292" s="16" t="s">
        <v>42</v>
      </c>
      <c r="F292" s="23">
        <v>4</v>
      </c>
      <c r="G292" s="36">
        <v>4.52</v>
      </c>
      <c r="H292" s="22">
        <v>27.13</v>
      </c>
      <c r="I292" s="92"/>
    </row>
    <row r="293" ht="25" customHeight="1" spans="1:9">
      <c r="A293" s="23"/>
      <c r="B293" s="24"/>
      <c r="C293" s="20" t="s">
        <v>201</v>
      </c>
      <c r="D293" s="20" t="s">
        <v>202</v>
      </c>
      <c r="E293" s="16" t="s">
        <v>42</v>
      </c>
      <c r="F293" s="23">
        <v>4</v>
      </c>
      <c r="G293" s="36">
        <v>6.725</v>
      </c>
      <c r="H293" s="22">
        <v>26.9</v>
      </c>
      <c r="I293" s="92"/>
    </row>
    <row r="294" ht="25" customHeight="1" spans="1:9">
      <c r="A294" s="23"/>
      <c r="B294" s="24"/>
      <c r="C294" s="20" t="s">
        <v>183</v>
      </c>
      <c r="D294" s="20" t="s">
        <v>184</v>
      </c>
      <c r="E294" s="16" t="s">
        <v>42</v>
      </c>
      <c r="F294" s="23">
        <v>12</v>
      </c>
      <c r="G294" s="36">
        <v>1.31</v>
      </c>
      <c r="H294" s="22">
        <v>15.72</v>
      </c>
      <c r="I294" s="92"/>
    </row>
    <row r="295" ht="25" customHeight="1" spans="1:9">
      <c r="A295" s="23"/>
      <c r="B295" s="24"/>
      <c r="C295" s="20" t="s">
        <v>175</v>
      </c>
      <c r="D295" s="20" t="s">
        <v>50</v>
      </c>
      <c r="E295" s="16" t="s">
        <v>42</v>
      </c>
      <c r="F295" s="23">
        <v>5</v>
      </c>
      <c r="G295" s="36">
        <v>10.796</v>
      </c>
      <c r="H295" s="22">
        <v>53.98</v>
      </c>
      <c r="I295" s="92"/>
    </row>
    <row r="296" ht="25" customHeight="1" spans="1:9">
      <c r="A296" s="23"/>
      <c r="B296" s="24"/>
      <c r="C296" s="20" t="s">
        <v>179</v>
      </c>
      <c r="D296" s="20" t="s">
        <v>180</v>
      </c>
      <c r="E296" s="16" t="s">
        <v>42</v>
      </c>
      <c r="F296" s="23">
        <v>1</v>
      </c>
      <c r="G296" s="36">
        <v>58.41</v>
      </c>
      <c r="H296" s="22">
        <v>58.41</v>
      </c>
      <c r="I296" s="92"/>
    </row>
    <row r="297" ht="25" customHeight="1" spans="1:9">
      <c r="A297" s="23"/>
      <c r="B297" s="24"/>
      <c r="C297" s="20" t="s">
        <v>18</v>
      </c>
      <c r="D297" s="20"/>
      <c r="E297" s="16"/>
      <c r="F297" s="23"/>
      <c r="G297" s="36"/>
      <c r="H297" s="98">
        <f>SUM(H284:H296)</f>
        <v>391.9</v>
      </c>
      <c r="I297" s="92"/>
    </row>
    <row r="298" ht="25" customHeight="1" spans="1:9">
      <c r="A298" s="23">
        <v>44</v>
      </c>
      <c r="B298" s="24" t="s">
        <v>56</v>
      </c>
      <c r="C298" s="20" t="s">
        <v>100</v>
      </c>
      <c r="D298" s="20" t="s">
        <v>184</v>
      </c>
      <c r="E298" s="16" t="s">
        <v>42</v>
      </c>
      <c r="F298" s="23">
        <v>2</v>
      </c>
      <c r="G298" s="36">
        <v>10.09</v>
      </c>
      <c r="H298" s="22">
        <v>20.18</v>
      </c>
      <c r="I298" s="92"/>
    </row>
    <row r="299" ht="25" customHeight="1" spans="1:9">
      <c r="A299" s="23"/>
      <c r="B299" s="24"/>
      <c r="C299" s="20" t="s">
        <v>213</v>
      </c>
      <c r="D299" s="20" t="s">
        <v>184</v>
      </c>
      <c r="E299" s="16" t="s">
        <v>42</v>
      </c>
      <c r="F299" s="23">
        <v>4</v>
      </c>
      <c r="G299" s="36">
        <v>7.945</v>
      </c>
      <c r="H299" s="22">
        <v>31.78</v>
      </c>
      <c r="I299" s="92"/>
    </row>
    <row r="300" ht="25" customHeight="1" spans="1:9">
      <c r="A300" s="23"/>
      <c r="B300" s="24"/>
      <c r="C300" s="20" t="s">
        <v>18</v>
      </c>
      <c r="D300" s="20"/>
      <c r="E300" s="16"/>
      <c r="F300" s="23"/>
      <c r="G300" s="36"/>
      <c r="H300" s="98">
        <f>SUM(H298:H299)</f>
        <v>51.96</v>
      </c>
      <c r="I300" s="92"/>
    </row>
    <row r="301" ht="25" customHeight="1" spans="1:9">
      <c r="A301" s="99"/>
      <c r="B301" s="100"/>
      <c r="C301" s="101" t="s">
        <v>62</v>
      </c>
      <c r="D301" s="102"/>
      <c r="E301" s="102"/>
      <c r="F301" s="102"/>
      <c r="G301" s="103"/>
      <c r="H301" s="104">
        <f>H281+H283+H297+H300</f>
        <v>2504.53</v>
      </c>
      <c r="I301" s="121"/>
    </row>
    <row r="302" ht="25" customHeight="1" spans="1:9">
      <c r="A302" s="38" t="s">
        <v>94</v>
      </c>
      <c r="B302" s="39"/>
      <c r="C302" s="40"/>
      <c r="D302" s="38"/>
      <c r="E302" s="38"/>
      <c r="F302" s="38"/>
      <c r="G302" s="38"/>
      <c r="H302" s="38"/>
      <c r="I302" s="38"/>
    </row>
    <row r="303" ht="25" customHeight="1" spans="1:10">
      <c r="A303" s="93"/>
      <c r="B303" s="38"/>
      <c r="C303" s="105"/>
      <c r="D303" s="106"/>
      <c r="E303" s="106"/>
      <c r="F303" s="105"/>
      <c r="G303" s="107"/>
      <c r="H303" s="105"/>
      <c r="I303" s="106"/>
      <c r="J303" s="93"/>
    </row>
    <row r="304" ht="25" customHeight="1" spans="1:10">
      <c r="A304" s="93"/>
      <c r="B304" s="38"/>
      <c r="C304" s="105"/>
      <c r="D304" s="106"/>
      <c r="E304" s="106"/>
      <c r="F304" s="105"/>
      <c r="G304" s="107"/>
      <c r="H304" s="105"/>
      <c r="I304" s="106"/>
      <c r="J304" s="93"/>
    </row>
    <row r="305" ht="25" customHeight="1" spans="1:9">
      <c r="A305" s="39"/>
      <c r="B305" s="39"/>
      <c r="C305" s="40"/>
      <c r="D305" s="38"/>
      <c r="E305" s="38"/>
      <c r="F305" s="38"/>
      <c r="G305" s="38"/>
      <c r="H305" s="38"/>
      <c r="I305" s="38"/>
    </row>
    <row r="306" ht="25" customHeight="1"/>
    <row r="307" ht="25" customHeight="1" spans="1:9">
      <c r="A307" s="1"/>
      <c r="B307" s="2" t="s">
        <v>1</v>
      </c>
      <c r="C307" s="3"/>
      <c r="D307" s="3"/>
      <c r="E307" s="3"/>
      <c r="F307" s="3"/>
      <c r="G307" s="3"/>
      <c r="H307" s="3"/>
      <c r="I307" s="3"/>
    </row>
    <row r="308" ht="25" customHeight="1" spans="1:9">
      <c r="A308" s="4">
        <v>44767</v>
      </c>
      <c r="B308" s="5"/>
      <c r="C308" s="6"/>
      <c r="D308" s="7" t="s">
        <v>387</v>
      </c>
      <c r="E308" s="8"/>
      <c r="F308" s="9"/>
      <c r="G308" s="10"/>
      <c r="H308" s="11"/>
      <c r="I308" s="84" t="s">
        <v>3</v>
      </c>
    </row>
    <row r="309" ht="25" customHeight="1" spans="1:9">
      <c r="A309" s="12" t="s">
        <v>4</v>
      </c>
      <c r="B309" s="13" t="s">
        <v>5</v>
      </c>
      <c r="C309" s="14" t="s">
        <v>6</v>
      </c>
      <c r="D309" s="15" t="s">
        <v>7</v>
      </c>
      <c r="E309" s="14" t="s">
        <v>8</v>
      </c>
      <c r="F309" s="16" t="s">
        <v>9</v>
      </c>
      <c r="G309" s="17"/>
      <c r="H309" s="17"/>
      <c r="I309" s="86" t="s">
        <v>10</v>
      </c>
    </row>
    <row r="310" ht="25" customHeight="1" spans="1:9">
      <c r="A310" s="12"/>
      <c r="B310" s="13"/>
      <c r="C310" s="18"/>
      <c r="D310" s="19"/>
      <c r="E310" s="14"/>
      <c r="F310" s="20" t="s">
        <v>11</v>
      </c>
      <c r="G310" s="21" t="s">
        <v>12</v>
      </c>
      <c r="H310" s="22" t="s">
        <v>13</v>
      </c>
      <c r="I310" s="88"/>
    </row>
    <row r="311" ht="25" customHeight="1" spans="1:9">
      <c r="A311" s="23">
        <v>21</v>
      </c>
      <c r="B311" s="24" t="s">
        <v>117</v>
      </c>
      <c r="C311" s="24" t="s">
        <v>118</v>
      </c>
      <c r="D311" s="24"/>
      <c r="E311" s="158" t="s">
        <v>119</v>
      </c>
      <c r="F311" s="158" t="s">
        <v>388</v>
      </c>
      <c r="G311" s="158" t="s">
        <v>389</v>
      </c>
      <c r="H311" s="200">
        <v>770</v>
      </c>
      <c r="I311" s="92"/>
    </row>
    <row r="312" ht="25" customHeight="1" spans="1:9">
      <c r="A312" s="23"/>
      <c r="B312" s="24"/>
      <c r="C312" s="24" t="s">
        <v>126</v>
      </c>
      <c r="D312" s="24"/>
      <c r="E312" s="158" t="s">
        <v>22</v>
      </c>
      <c r="F312" s="158" t="s">
        <v>388</v>
      </c>
      <c r="G312" s="158" t="s">
        <v>390</v>
      </c>
      <c r="H312" s="200">
        <v>418</v>
      </c>
      <c r="I312" s="92"/>
    </row>
    <row r="313" ht="25" customHeight="1" spans="1:9">
      <c r="A313" s="23"/>
      <c r="B313" s="24"/>
      <c r="C313" s="24" t="s">
        <v>391</v>
      </c>
      <c r="D313" s="24"/>
      <c r="E313" s="158" t="s">
        <v>22</v>
      </c>
      <c r="F313" s="158" t="s">
        <v>388</v>
      </c>
      <c r="G313" s="158" t="s">
        <v>392</v>
      </c>
      <c r="H313" s="200">
        <v>3036</v>
      </c>
      <c r="I313" s="92"/>
    </row>
    <row r="314" ht="25" customHeight="1" spans="1:9">
      <c r="A314" s="23"/>
      <c r="B314" s="24"/>
      <c r="C314" s="24" t="s">
        <v>129</v>
      </c>
      <c r="D314" s="24"/>
      <c r="E314" s="158" t="s">
        <v>42</v>
      </c>
      <c r="F314" s="158" t="s">
        <v>393</v>
      </c>
      <c r="G314" s="158" t="s">
        <v>394</v>
      </c>
      <c r="H314" s="78">
        <v>1074.4</v>
      </c>
      <c r="I314" s="92"/>
    </row>
    <row r="315" ht="25" customHeight="1" spans="1:9">
      <c r="A315" s="23"/>
      <c r="B315" s="24"/>
      <c r="C315" s="24" t="s">
        <v>319</v>
      </c>
      <c r="D315" s="24"/>
      <c r="E315" s="158" t="s">
        <v>127</v>
      </c>
      <c r="F315" s="158" t="s">
        <v>395</v>
      </c>
      <c r="G315" s="158" t="s">
        <v>396</v>
      </c>
      <c r="H315" s="78">
        <v>3864</v>
      </c>
      <c r="I315" s="92"/>
    </row>
    <row r="316" ht="25" customHeight="1" spans="1:9">
      <c r="A316" s="23"/>
      <c r="B316" s="24"/>
      <c r="C316" s="24" t="s">
        <v>122</v>
      </c>
      <c r="D316" s="24"/>
      <c r="E316" s="158" t="s">
        <v>127</v>
      </c>
      <c r="F316" s="158" t="s">
        <v>395</v>
      </c>
      <c r="G316" s="158" t="s">
        <v>397</v>
      </c>
      <c r="H316" s="78">
        <v>1598.8</v>
      </c>
      <c r="I316" s="92"/>
    </row>
    <row r="317" ht="25" customHeight="1" spans="1:9">
      <c r="A317" s="23"/>
      <c r="B317" s="24"/>
      <c r="C317" s="24" t="s">
        <v>325</v>
      </c>
      <c r="D317" s="24"/>
      <c r="E317" s="158" t="s">
        <v>127</v>
      </c>
      <c r="F317" s="158" t="s">
        <v>398</v>
      </c>
      <c r="G317" s="158" t="s">
        <v>399</v>
      </c>
      <c r="H317" s="78">
        <v>11058</v>
      </c>
      <c r="I317" s="92"/>
    </row>
    <row r="318" ht="25" customHeight="1" spans="1:9">
      <c r="A318" s="23"/>
      <c r="B318" s="24"/>
      <c r="C318" s="24" t="s">
        <v>323</v>
      </c>
      <c r="D318" s="24"/>
      <c r="E318" s="158" t="s">
        <v>127</v>
      </c>
      <c r="F318" s="158" t="s">
        <v>400</v>
      </c>
      <c r="G318" s="158" t="s">
        <v>396</v>
      </c>
      <c r="H318" s="200">
        <v>3933</v>
      </c>
      <c r="I318" s="92"/>
    </row>
    <row r="319" ht="25" customHeight="1" spans="1:9">
      <c r="A319" s="23"/>
      <c r="B319" s="24"/>
      <c r="C319" s="24" t="s">
        <v>332</v>
      </c>
      <c r="D319" s="24"/>
      <c r="E319" s="158" t="s">
        <v>22</v>
      </c>
      <c r="F319" s="158" t="s">
        <v>400</v>
      </c>
      <c r="G319" s="158" t="s">
        <v>401</v>
      </c>
      <c r="H319" s="200">
        <v>655.5</v>
      </c>
      <c r="I319" s="92"/>
    </row>
    <row r="320" ht="25" customHeight="1" spans="1:9">
      <c r="A320" s="23"/>
      <c r="B320" s="24"/>
      <c r="C320" s="24" t="s">
        <v>316</v>
      </c>
      <c r="D320" s="24"/>
      <c r="E320" s="158" t="s">
        <v>127</v>
      </c>
      <c r="F320" s="158" t="s">
        <v>400</v>
      </c>
      <c r="G320" s="158" t="s">
        <v>402</v>
      </c>
      <c r="H320" s="78">
        <v>3705</v>
      </c>
      <c r="I320" s="92"/>
    </row>
    <row r="321" ht="25" customHeight="1" spans="1:9">
      <c r="A321" s="23"/>
      <c r="B321" s="24"/>
      <c r="C321" s="24" t="s">
        <v>329</v>
      </c>
      <c r="D321" s="24"/>
      <c r="E321" s="158" t="s">
        <v>127</v>
      </c>
      <c r="F321" s="158" t="s">
        <v>400</v>
      </c>
      <c r="G321" s="158" t="s">
        <v>396</v>
      </c>
      <c r="H321" s="78">
        <v>3933</v>
      </c>
      <c r="I321" s="92"/>
    </row>
    <row r="322" ht="25" customHeight="1" spans="1:9">
      <c r="A322" s="23"/>
      <c r="B322" s="24"/>
      <c r="C322" s="24" t="s">
        <v>130</v>
      </c>
      <c r="D322" s="24"/>
      <c r="E322" s="158" t="s">
        <v>119</v>
      </c>
      <c r="F322" s="158" t="s">
        <v>395</v>
      </c>
      <c r="G322" s="158" t="s">
        <v>403</v>
      </c>
      <c r="H322" s="78">
        <v>1540</v>
      </c>
      <c r="I322" s="92"/>
    </row>
    <row r="323" ht="25" customHeight="1" spans="1:9">
      <c r="A323" s="23"/>
      <c r="B323" s="24"/>
      <c r="C323" s="24" t="s">
        <v>327</v>
      </c>
      <c r="D323" s="24"/>
      <c r="E323" s="158" t="s">
        <v>127</v>
      </c>
      <c r="F323" s="158" t="s">
        <v>400</v>
      </c>
      <c r="G323" s="158" t="s">
        <v>404</v>
      </c>
      <c r="H323" s="200">
        <v>843.6</v>
      </c>
      <c r="I323" s="92"/>
    </row>
    <row r="324" ht="25" customHeight="1" spans="1:9">
      <c r="A324" s="23"/>
      <c r="B324" s="24"/>
      <c r="C324" s="24" t="s">
        <v>320</v>
      </c>
      <c r="D324" s="24"/>
      <c r="E324" s="158" t="s">
        <v>405</v>
      </c>
      <c r="F324" s="158" t="s">
        <v>395</v>
      </c>
      <c r="G324" s="158" t="s">
        <v>406</v>
      </c>
      <c r="H324" s="200">
        <v>2380</v>
      </c>
      <c r="I324" s="92"/>
    </row>
    <row r="325" ht="25" customHeight="1" spans="1:9">
      <c r="A325" s="68"/>
      <c r="B325" s="24"/>
      <c r="C325" s="24" t="s">
        <v>315</v>
      </c>
      <c r="D325" s="24"/>
      <c r="E325" s="158" t="s">
        <v>405</v>
      </c>
      <c r="F325" s="158" t="s">
        <v>400</v>
      </c>
      <c r="G325" s="158" t="s">
        <v>407</v>
      </c>
      <c r="H325" s="200">
        <v>1219.8</v>
      </c>
      <c r="I325" s="92"/>
    </row>
    <row r="326" ht="25" customHeight="1" spans="1:9">
      <c r="A326" s="23"/>
      <c r="B326" s="24"/>
      <c r="C326" s="24" t="s">
        <v>322</v>
      </c>
      <c r="D326" s="24"/>
      <c r="E326" s="158" t="s">
        <v>121</v>
      </c>
      <c r="F326" s="158" t="s">
        <v>400</v>
      </c>
      <c r="G326" s="158" t="s">
        <v>408</v>
      </c>
      <c r="H326" s="78">
        <v>1482</v>
      </c>
      <c r="I326" s="92"/>
    </row>
    <row r="327" ht="25" customHeight="1" spans="1:9">
      <c r="A327" s="23"/>
      <c r="B327" s="24"/>
      <c r="C327" s="24" t="s">
        <v>330</v>
      </c>
      <c r="D327" s="24"/>
      <c r="E327" s="158" t="s">
        <v>119</v>
      </c>
      <c r="F327" s="158" t="s">
        <v>400</v>
      </c>
      <c r="G327" s="158" t="s">
        <v>409</v>
      </c>
      <c r="H327" s="78">
        <v>684</v>
      </c>
      <c r="I327" s="92"/>
    </row>
    <row r="328" ht="25" customHeight="1" spans="1:9">
      <c r="A328" s="23"/>
      <c r="B328" s="24"/>
      <c r="C328" s="24" t="s">
        <v>324</v>
      </c>
      <c r="D328" s="24"/>
      <c r="E328" s="158" t="s">
        <v>22</v>
      </c>
      <c r="F328" s="158" t="s">
        <v>400</v>
      </c>
      <c r="G328" s="158" t="s">
        <v>410</v>
      </c>
      <c r="H328" s="78">
        <v>627</v>
      </c>
      <c r="I328" s="92"/>
    </row>
    <row r="329" ht="25" customHeight="1" spans="1:9">
      <c r="A329" s="23"/>
      <c r="B329" s="24"/>
      <c r="C329" s="24" t="s">
        <v>331</v>
      </c>
      <c r="D329" s="24"/>
      <c r="E329" s="158" t="s">
        <v>127</v>
      </c>
      <c r="F329" s="158" t="s">
        <v>400</v>
      </c>
      <c r="G329" s="158" t="s">
        <v>411</v>
      </c>
      <c r="H329" s="78">
        <v>4503</v>
      </c>
      <c r="I329" s="92"/>
    </row>
    <row r="330" ht="25" customHeight="1" spans="1:9">
      <c r="A330" s="23"/>
      <c r="B330" s="24"/>
      <c r="C330" s="24" t="s">
        <v>328</v>
      </c>
      <c r="D330" s="24"/>
      <c r="E330" s="158" t="s">
        <v>127</v>
      </c>
      <c r="F330" s="158" t="s">
        <v>400</v>
      </c>
      <c r="G330" s="158" t="s">
        <v>389</v>
      </c>
      <c r="H330" s="78">
        <v>1995</v>
      </c>
      <c r="I330" s="92"/>
    </row>
    <row r="331" ht="25" customHeight="1" spans="1:9">
      <c r="A331" s="23"/>
      <c r="B331" s="24"/>
      <c r="C331" s="24" t="s">
        <v>318</v>
      </c>
      <c r="D331" s="24"/>
      <c r="E331" s="158" t="s">
        <v>123</v>
      </c>
      <c r="F331" s="158" t="s">
        <v>400</v>
      </c>
      <c r="G331" s="158" t="s">
        <v>412</v>
      </c>
      <c r="H331" s="78">
        <v>513</v>
      </c>
      <c r="I331" s="92"/>
    </row>
    <row r="332" ht="25" customHeight="1" spans="1:9">
      <c r="A332" s="23"/>
      <c r="B332" s="24"/>
      <c r="C332" s="24" t="s">
        <v>317</v>
      </c>
      <c r="D332" s="24"/>
      <c r="E332" s="158" t="s">
        <v>127</v>
      </c>
      <c r="F332" s="158" t="s">
        <v>413</v>
      </c>
      <c r="G332" s="158" t="s">
        <v>414</v>
      </c>
      <c r="H332" s="78">
        <v>13950</v>
      </c>
      <c r="I332" s="92"/>
    </row>
    <row r="333" ht="25" customHeight="1" spans="1:9">
      <c r="A333" s="23"/>
      <c r="B333" s="201"/>
      <c r="C333" s="202" t="s">
        <v>115</v>
      </c>
      <c r="D333" s="202"/>
      <c r="E333" s="202"/>
      <c r="F333" s="202"/>
      <c r="G333" s="29"/>
      <c r="H333" s="98">
        <f>SUM(H311:H332)</f>
        <v>63783.1</v>
      </c>
      <c r="I333" s="92"/>
    </row>
    <row r="334" ht="25" customHeight="1" spans="1:9">
      <c r="A334" s="23"/>
      <c r="B334" s="33"/>
      <c r="C334" s="34" t="s">
        <v>62</v>
      </c>
      <c r="D334" s="47"/>
      <c r="E334" s="57"/>
      <c r="F334" s="58"/>
      <c r="G334" s="56"/>
      <c r="H334" s="53">
        <f>H333</f>
        <v>63783.1</v>
      </c>
      <c r="I334" s="90"/>
    </row>
    <row r="335" ht="25" customHeight="1" spans="1:9">
      <c r="A335" s="38" t="s">
        <v>94</v>
      </c>
      <c r="B335" s="39"/>
      <c r="C335" s="40"/>
      <c r="D335" s="38"/>
      <c r="E335" s="38"/>
      <c r="F335" s="38"/>
      <c r="G335" s="38"/>
      <c r="H335" s="38"/>
      <c r="I335" s="38"/>
    </row>
    <row r="336" ht="25" customHeight="1"/>
    <row r="337" ht="25" customHeight="1" spans="1:10">
      <c r="A337" s="93" t="s">
        <v>0</v>
      </c>
      <c r="B337" s="129" t="s">
        <v>140</v>
      </c>
      <c r="C337" s="129"/>
      <c r="D337" s="129"/>
      <c r="E337" s="129"/>
      <c r="F337" s="129"/>
      <c r="G337" s="129"/>
      <c r="H337" s="129"/>
      <c r="I337" s="129"/>
      <c r="J337" s="129"/>
    </row>
    <row r="338" ht="25" customHeight="1" spans="1:10">
      <c r="A338" s="130">
        <v>44767</v>
      </c>
      <c r="B338" s="130"/>
      <c r="C338" s="130"/>
      <c r="D338" s="131"/>
      <c r="E338" s="132"/>
      <c r="F338" s="133"/>
      <c r="G338" s="134"/>
      <c r="H338" s="134"/>
      <c r="I338" s="147" t="s">
        <v>3</v>
      </c>
      <c r="J338" s="148" t="s">
        <v>0</v>
      </c>
    </row>
    <row r="339" ht="25" customHeight="1" spans="1:10">
      <c r="A339" s="135" t="s">
        <v>4</v>
      </c>
      <c r="B339" s="136" t="s">
        <v>5</v>
      </c>
      <c r="C339" s="71" t="s">
        <v>6</v>
      </c>
      <c r="D339" s="71" t="s">
        <v>7</v>
      </c>
      <c r="E339" s="71" t="s">
        <v>8</v>
      </c>
      <c r="F339" s="72" t="s">
        <v>141</v>
      </c>
      <c r="G339" s="73"/>
      <c r="H339" s="137"/>
      <c r="I339" s="149" t="s">
        <v>142</v>
      </c>
      <c r="J339" s="150"/>
    </row>
    <row r="340" ht="25" customHeight="1" spans="1:10">
      <c r="A340" s="138"/>
      <c r="B340" s="139"/>
      <c r="C340" s="75"/>
      <c r="D340" s="75"/>
      <c r="E340" s="75"/>
      <c r="F340" s="76" t="s">
        <v>11</v>
      </c>
      <c r="G340" s="140" t="s">
        <v>12</v>
      </c>
      <c r="H340" s="140" t="s">
        <v>13</v>
      </c>
      <c r="I340" s="151"/>
      <c r="J340" s="152"/>
    </row>
    <row r="341" ht="25" customHeight="1" spans="1:10">
      <c r="A341" s="138">
        <v>3</v>
      </c>
      <c r="B341" s="141" t="s">
        <v>14</v>
      </c>
      <c r="C341" s="81" t="s">
        <v>152</v>
      </c>
      <c r="D341" s="81"/>
      <c r="E341" s="81"/>
      <c r="F341" s="76"/>
      <c r="G341" s="140"/>
      <c r="H341" s="78">
        <v>16519.07</v>
      </c>
      <c r="I341" s="203" t="s">
        <v>287</v>
      </c>
      <c r="J341" s="204"/>
    </row>
    <row r="342" ht="25" customHeight="1" spans="1:10">
      <c r="A342" s="138">
        <v>12</v>
      </c>
      <c r="B342" s="141" t="s">
        <v>337</v>
      </c>
      <c r="C342" s="81" t="s">
        <v>179</v>
      </c>
      <c r="D342" s="81"/>
      <c r="E342" s="81"/>
      <c r="F342" s="76"/>
      <c r="G342" s="140"/>
      <c r="H342" s="78">
        <v>10513.28</v>
      </c>
      <c r="I342" s="205" t="s">
        <v>415</v>
      </c>
      <c r="J342" s="206"/>
    </row>
    <row r="343" ht="25" customHeight="1" spans="1:10">
      <c r="A343" s="68">
        <v>21</v>
      </c>
      <c r="B343" s="112" t="s">
        <v>304</v>
      </c>
      <c r="C343" s="80" t="s">
        <v>305</v>
      </c>
      <c r="D343" s="76"/>
      <c r="E343" s="76"/>
      <c r="F343" s="76"/>
      <c r="G343" s="140"/>
      <c r="H343" s="78">
        <v>63780.8</v>
      </c>
      <c r="I343" s="207" t="s">
        <v>147</v>
      </c>
      <c r="J343" s="208"/>
    </row>
    <row r="344" ht="25" customHeight="1" spans="1:10">
      <c r="A344" s="68">
        <v>38</v>
      </c>
      <c r="B344" s="112" t="s">
        <v>139</v>
      </c>
      <c r="C344" s="80" t="s">
        <v>23</v>
      </c>
      <c r="D344" s="76"/>
      <c r="E344" s="76"/>
      <c r="F344" s="76"/>
      <c r="G344" s="140"/>
      <c r="H344" s="78">
        <v>12743.36</v>
      </c>
      <c r="I344" s="168" t="s">
        <v>289</v>
      </c>
      <c r="J344" s="209"/>
    </row>
    <row r="345" ht="25" customHeight="1" spans="1:10">
      <c r="A345" s="68">
        <v>38</v>
      </c>
      <c r="B345" s="112" t="s">
        <v>139</v>
      </c>
      <c r="C345" s="80" t="s">
        <v>25</v>
      </c>
      <c r="D345" s="76"/>
      <c r="E345" s="76"/>
      <c r="F345" s="76"/>
      <c r="G345" s="140"/>
      <c r="H345" s="78">
        <v>44132.75</v>
      </c>
      <c r="I345" s="210" t="s">
        <v>335</v>
      </c>
      <c r="J345" s="211"/>
    </row>
    <row r="346" ht="25" customHeight="1" spans="1:10">
      <c r="A346" s="68">
        <v>44</v>
      </c>
      <c r="B346" s="112" t="s">
        <v>56</v>
      </c>
      <c r="C346" s="80" t="s">
        <v>292</v>
      </c>
      <c r="D346" s="76"/>
      <c r="E346" s="76"/>
      <c r="F346" s="76"/>
      <c r="G346" s="140"/>
      <c r="H346" s="78">
        <v>6547.79</v>
      </c>
      <c r="I346" s="207" t="s">
        <v>144</v>
      </c>
      <c r="J346" s="208"/>
    </row>
    <row r="347" ht="25" customHeight="1" spans="1:10">
      <c r="A347" s="68">
        <v>52</v>
      </c>
      <c r="B347" s="112" t="s">
        <v>28</v>
      </c>
      <c r="C347" s="80" t="s">
        <v>290</v>
      </c>
      <c r="D347" s="76"/>
      <c r="E347" s="76"/>
      <c r="F347" s="76"/>
      <c r="G347" s="140"/>
      <c r="H347" s="78">
        <v>19117.7</v>
      </c>
      <c r="I347" s="207" t="s">
        <v>144</v>
      </c>
      <c r="J347" s="208"/>
    </row>
    <row r="348" ht="25" customHeight="1" spans="1:10">
      <c r="A348" s="68">
        <v>52</v>
      </c>
      <c r="B348" s="112" t="s">
        <v>28</v>
      </c>
      <c r="C348" s="80" t="s">
        <v>290</v>
      </c>
      <c r="D348" s="76"/>
      <c r="E348" s="76"/>
      <c r="F348" s="76"/>
      <c r="G348" s="140"/>
      <c r="H348" s="78">
        <v>2536.9</v>
      </c>
      <c r="I348" s="212" t="s">
        <v>306</v>
      </c>
      <c r="J348" s="212"/>
    </row>
    <row r="349" ht="25" customHeight="1" spans="1:10">
      <c r="A349" s="80"/>
      <c r="B349" s="143"/>
      <c r="C349" s="144" t="s">
        <v>62</v>
      </c>
      <c r="D349" s="144"/>
      <c r="E349" s="144"/>
      <c r="F349" s="145"/>
      <c r="G349" s="146"/>
      <c r="H349" s="104">
        <f>SUM(H341:H348)</f>
        <v>175891.65</v>
      </c>
      <c r="I349" s="156"/>
      <c r="J349" s="156"/>
    </row>
    <row r="350" ht="25" customHeight="1" spans="1:10">
      <c r="A350" s="38" t="s">
        <v>94</v>
      </c>
      <c r="B350" s="39"/>
      <c r="C350" s="40"/>
      <c r="D350" s="38"/>
      <c r="E350" s="38"/>
      <c r="F350" s="38"/>
      <c r="G350" s="38"/>
      <c r="H350" s="38"/>
      <c r="I350" s="38"/>
      <c r="J350" s="38"/>
    </row>
    <row r="351" ht="25" customHeight="1"/>
  </sheetData>
  <mergeCells count="98">
    <mergeCell ref="B1:I1"/>
    <mergeCell ref="A2:C2"/>
    <mergeCell ref="F3:H3"/>
    <mergeCell ref="A43:I43"/>
    <mergeCell ref="B45:I45"/>
    <mergeCell ref="A46:C46"/>
    <mergeCell ref="F47:H47"/>
    <mergeCell ref="A112:I112"/>
    <mergeCell ref="B115:I115"/>
    <mergeCell ref="A116:C116"/>
    <mergeCell ref="F117:H117"/>
    <mergeCell ref="A137:I137"/>
    <mergeCell ref="B143:I143"/>
    <mergeCell ref="A144:C144"/>
    <mergeCell ref="F145:H145"/>
    <mergeCell ref="A215:I215"/>
    <mergeCell ref="B218:I218"/>
    <mergeCell ref="A219:C219"/>
    <mergeCell ref="F220:H220"/>
    <mergeCell ref="A247:I247"/>
    <mergeCell ref="B249:I249"/>
    <mergeCell ref="A250:C250"/>
    <mergeCell ref="F251:H251"/>
    <mergeCell ref="A272:I272"/>
    <mergeCell ref="B275:I275"/>
    <mergeCell ref="A276:C276"/>
    <mergeCell ref="F277:H277"/>
    <mergeCell ref="A302:I302"/>
    <mergeCell ref="B307:I307"/>
    <mergeCell ref="A308:C308"/>
    <mergeCell ref="F309:H309"/>
    <mergeCell ref="A335:I335"/>
    <mergeCell ref="B337:J337"/>
    <mergeCell ref="A338:C338"/>
    <mergeCell ref="F339:H339"/>
    <mergeCell ref="I341:J341"/>
    <mergeCell ref="I342:J342"/>
    <mergeCell ref="I343:J343"/>
    <mergeCell ref="I345:J345"/>
    <mergeCell ref="I346:J346"/>
    <mergeCell ref="I347:J347"/>
    <mergeCell ref="I348:J348"/>
    <mergeCell ref="I349:J349"/>
    <mergeCell ref="A350:J350"/>
    <mergeCell ref="A3:A4"/>
    <mergeCell ref="A47:A48"/>
    <mergeCell ref="A117:A118"/>
    <mergeCell ref="A145:A146"/>
    <mergeCell ref="A220:A221"/>
    <mergeCell ref="A251:A252"/>
    <mergeCell ref="A277:A278"/>
    <mergeCell ref="A309:A310"/>
    <mergeCell ref="A339:A340"/>
    <mergeCell ref="B3:B4"/>
    <mergeCell ref="B47:B48"/>
    <mergeCell ref="B117:B118"/>
    <mergeCell ref="B145:B146"/>
    <mergeCell ref="B220:B221"/>
    <mergeCell ref="B251:B252"/>
    <mergeCell ref="B277:B278"/>
    <mergeCell ref="B309:B310"/>
    <mergeCell ref="B339:B340"/>
    <mergeCell ref="C3:C4"/>
    <mergeCell ref="C47:C48"/>
    <mergeCell ref="C117:C118"/>
    <mergeCell ref="C145:C146"/>
    <mergeCell ref="C220:C221"/>
    <mergeCell ref="C251:C252"/>
    <mergeCell ref="C277:C278"/>
    <mergeCell ref="C309:C310"/>
    <mergeCell ref="C339:C340"/>
    <mergeCell ref="D3:D4"/>
    <mergeCell ref="D47:D48"/>
    <mergeCell ref="D117:D118"/>
    <mergeCell ref="D145:D146"/>
    <mergeCell ref="D220:D221"/>
    <mergeCell ref="D251:D252"/>
    <mergeCell ref="D277:D278"/>
    <mergeCell ref="D309:D310"/>
    <mergeCell ref="D339:D340"/>
    <mergeCell ref="E3:E4"/>
    <mergeCell ref="E47:E48"/>
    <mergeCell ref="E117:E118"/>
    <mergeCell ref="E145:E146"/>
    <mergeCell ref="E220:E221"/>
    <mergeCell ref="E251:E252"/>
    <mergeCell ref="E277:E278"/>
    <mergeCell ref="E309:E310"/>
    <mergeCell ref="E339:E340"/>
    <mergeCell ref="I3:I4"/>
    <mergeCell ref="I47:I48"/>
    <mergeCell ref="I117:I118"/>
    <mergeCell ref="I145:I146"/>
    <mergeCell ref="I220:I221"/>
    <mergeCell ref="I251:I252"/>
    <mergeCell ref="I277:I278"/>
    <mergeCell ref="I309:I310"/>
    <mergeCell ref="I339:J340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5"/>
  <sheetViews>
    <sheetView topLeftCell="A189" workbookViewId="0">
      <selection activeCell="N205" sqref="N205"/>
    </sheetView>
  </sheetViews>
  <sheetFormatPr defaultColWidth="9" defaultRowHeight="13.5"/>
  <cols>
    <col min="2" max="2" width="14.3833333333333" customWidth="1"/>
    <col min="3" max="3" width="14.8833333333333" customWidth="1"/>
    <col min="4" max="4" width="15.25" customWidth="1"/>
    <col min="5" max="5" width="12.5" customWidth="1"/>
    <col min="6" max="6" width="9.13333333333333" customWidth="1"/>
    <col min="8" max="8" width="13.25" customWidth="1"/>
    <col min="9" max="9" width="12.1333333333333" customWidth="1"/>
    <col min="10" max="10" width="10.5" customWidth="1"/>
    <col min="12" max="12" width="10.3833333333333"/>
    <col min="16" max="16" width="14.75" customWidth="1"/>
  </cols>
  <sheetData>
    <row r="1" ht="25" customHeight="1" spans="1:10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83"/>
    </row>
    <row r="2" ht="25" customHeight="1" spans="1:10">
      <c r="A2" s="4">
        <v>44433</v>
      </c>
      <c r="B2" s="5"/>
      <c r="C2" s="6"/>
      <c r="D2" s="7" t="s">
        <v>2</v>
      </c>
      <c r="E2" s="8"/>
      <c r="F2" s="9"/>
      <c r="G2" s="10"/>
      <c r="H2" s="11"/>
      <c r="I2" s="84" t="s">
        <v>3</v>
      </c>
      <c r="J2" s="85"/>
    </row>
    <row r="3" ht="25" customHeight="1" spans="1:10">
      <c r="A3" s="12" t="s">
        <v>4</v>
      </c>
      <c r="B3" s="13" t="s">
        <v>5</v>
      </c>
      <c r="C3" s="14" t="s">
        <v>6</v>
      </c>
      <c r="D3" s="15" t="s">
        <v>7</v>
      </c>
      <c r="E3" s="14" t="s">
        <v>8</v>
      </c>
      <c r="F3" s="16" t="s">
        <v>9</v>
      </c>
      <c r="G3" s="17"/>
      <c r="H3" s="17"/>
      <c r="I3" s="86" t="s">
        <v>10</v>
      </c>
      <c r="J3" s="87"/>
    </row>
    <row r="4" ht="25" customHeight="1" spans="1:10">
      <c r="A4" s="12"/>
      <c r="B4" s="13"/>
      <c r="C4" s="18"/>
      <c r="D4" s="19"/>
      <c r="E4" s="14"/>
      <c r="F4" s="20" t="s">
        <v>11</v>
      </c>
      <c r="G4" s="21" t="s">
        <v>12</v>
      </c>
      <c r="H4" s="22" t="s">
        <v>13</v>
      </c>
      <c r="I4" s="88"/>
      <c r="J4" s="87"/>
    </row>
    <row r="5" ht="25" customHeight="1" spans="1:10">
      <c r="A5" s="12">
        <v>3</v>
      </c>
      <c r="B5" s="24" t="s">
        <v>14</v>
      </c>
      <c r="C5" s="23" t="s">
        <v>65</v>
      </c>
      <c r="D5" s="108" t="s">
        <v>96</v>
      </c>
      <c r="E5" s="20" t="s">
        <v>67</v>
      </c>
      <c r="F5" s="20">
        <v>0.01536</v>
      </c>
      <c r="G5" s="25">
        <v>9715.4948</v>
      </c>
      <c r="H5" s="26">
        <v>149.23</v>
      </c>
      <c r="I5" s="157"/>
      <c r="J5" s="85"/>
    </row>
    <row r="6" ht="25" customHeight="1" spans="1:10">
      <c r="A6" s="12"/>
      <c r="B6" s="24"/>
      <c r="C6" s="23" t="s">
        <v>152</v>
      </c>
      <c r="D6" s="108" t="s">
        <v>416</v>
      </c>
      <c r="E6" s="20" t="s">
        <v>67</v>
      </c>
      <c r="F6" s="27">
        <v>0.06168</v>
      </c>
      <c r="G6" s="28">
        <v>8810.3113</v>
      </c>
      <c r="H6" s="26">
        <v>543.4</v>
      </c>
      <c r="I6" s="157"/>
      <c r="J6" s="85"/>
    </row>
    <row r="7" ht="25" customHeight="1" spans="1:10">
      <c r="A7" s="12"/>
      <c r="B7" s="24"/>
      <c r="C7" s="23" t="s">
        <v>152</v>
      </c>
      <c r="D7" s="108" t="s">
        <v>153</v>
      </c>
      <c r="E7" s="20" t="s">
        <v>67</v>
      </c>
      <c r="F7" s="27">
        <v>0.16349</v>
      </c>
      <c r="G7" s="28">
        <v>10031.0559</v>
      </c>
      <c r="H7" s="26">
        <v>1642</v>
      </c>
      <c r="I7" s="157"/>
      <c r="J7" s="85"/>
    </row>
    <row r="8" ht="25" customHeight="1" spans="1:10">
      <c r="A8" s="12"/>
      <c r="B8" s="158"/>
      <c r="C8" s="20" t="s">
        <v>18</v>
      </c>
      <c r="D8" s="20"/>
      <c r="E8" s="20"/>
      <c r="F8" s="27"/>
      <c r="G8" s="28"/>
      <c r="H8" s="29">
        <f>SUM(H5:H7)</f>
        <v>2334.63</v>
      </c>
      <c r="I8" s="157"/>
      <c r="J8" s="85"/>
    </row>
    <row r="9" ht="25" customHeight="1" spans="1:10">
      <c r="A9" s="23">
        <v>38</v>
      </c>
      <c r="B9" s="24" t="s">
        <v>19</v>
      </c>
      <c r="C9" s="20" t="s">
        <v>20</v>
      </c>
      <c r="D9" s="20" t="s">
        <v>21</v>
      </c>
      <c r="E9" s="20" t="s">
        <v>22</v>
      </c>
      <c r="F9" s="20">
        <v>7</v>
      </c>
      <c r="G9" s="25">
        <v>78.58</v>
      </c>
      <c r="H9" s="26">
        <v>550.06</v>
      </c>
      <c r="I9" s="89"/>
      <c r="J9" s="85"/>
    </row>
    <row r="10" ht="25" customHeight="1" spans="1:10">
      <c r="A10" s="23"/>
      <c r="B10" s="24"/>
      <c r="C10" s="20" t="s">
        <v>231</v>
      </c>
      <c r="D10" s="20" t="s">
        <v>158</v>
      </c>
      <c r="E10" s="20" t="s">
        <v>22</v>
      </c>
      <c r="F10" s="20">
        <v>6</v>
      </c>
      <c r="G10" s="25">
        <v>287.75</v>
      </c>
      <c r="H10" s="26">
        <v>1726.5</v>
      </c>
      <c r="I10" s="89"/>
      <c r="J10" s="85"/>
    </row>
    <row r="11" ht="25" customHeight="1" spans="1:10">
      <c r="A11" s="23"/>
      <c r="B11" s="24"/>
      <c r="C11" s="20" t="s">
        <v>18</v>
      </c>
      <c r="D11" s="20"/>
      <c r="E11" s="20"/>
      <c r="F11" s="27"/>
      <c r="G11" s="28"/>
      <c r="H11" s="29">
        <f>SUM(H9:H10)</f>
        <v>2276.56</v>
      </c>
      <c r="I11" s="89"/>
      <c r="J11" s="85"/>
    </row>
    <row r="12" ht="25" customHeight="1" spans="1:10">
      <c r="A12" s="23">
        <v>52</v>
      </c>
      <c r="B12" s="24" t="s">
        <v>28</v>
      </c>
      <c r="C12" s="30" t="s">
        <v>29</v>
      </c>
      <c r="D12" s="30" t="s">
        <v>30</v>
      </c>
      <c r="E12" s="30" t="s">
        <v>31</v>
      </c>
      <c r="F12" s="31">
        <v>26</v>
      </c>
      <c r="G12" s="32">
        <v>2.67</v>
      </c>
      <c r="H12" s="23">
        <v>69.42</v>
      </c>
      <c r="I12" s="89"/>
      <c r="J12" s="85"/>
    </row>
    <row r="13" ht="25" customHeight="1" spans="1:10">
      <c r="A13" s="23"/>
      <c r="B13" s="24"/>
      <c r="C13" s="54" t="s">
        <v>201</v>
      </c>
      <c r="D13" s="54" t="s">
        <v>202</v>
      </c>
      <c r="E13" s="30" t="s">
        <v>31</v>
      </c>
      <c r="F13" s="23">
        <v>16</v>
      </c>
      <c r="G13" s="25">
        <v>6.725</v>
      </c>
      <c r="H13" s="23">
        <v>107.61</v>
      </c>
      <c r="I13" s="89"/>
      <c r="J13" s="85"/>
    </row>
    <row r="14" ht="25" customHeight="1" spans="1:10">
      <c r="A14" s="23"/>
      <c r="B14" s="24"/>
      <c r="C14" s="54" t="s">
        <v>49</v>
      </c>
      <c r="D14" s="54" t="s">
        <v>50</v>
      </c>
      <c r="E14" s="30" t="s">
        <v>31</v>
      </c>
      <c r="F14" s="23">
        <v>17</v>
      </c>
      <c r="G14" s="25">
        <v>4.69</v>
      </c>
      <c r="H14" s="23">
        <v>79.73</v>
      </c>
      <c r="I14" s="89"/>
      <c r="J14" s="85"/>
    </row>
    <row r="15" ht="25" customHeight="1" spans="1:10">
      <c r="A15" s="23"/>
      <c r="B15" s="24"/>
      <c r="C15" s="54" t="s">
        <v>167</v>
      </c>
      <c r="D15" s="54" t="s">
        <v>58</v>
      </c>
      <c r="E15" s="30" t="s">
        <v>31</v>
      </c>
      <c r="F15" s="23">
        <v>2</v>
      </c>
      <c r="G15" s="25">
        <v>28.205</v>
      </c>
      <c r="H15" s="23">
        <v>56.41</v>
      </c>
      <c r="I15" s="89"/>
      <c r="J15" s="85"/>
    </row>
    <row r="16" ht="25" customHeight="1" spans="1:10">
      <c r="A16" s="23"/>
      <c r="B16" s="24"/>
      <c r="C16" s="54" t="s">
        <v>102</v>
      </c>
      <c r="D16" s="54" t="s">
        <v>103</v>
      </c>
      <c r="E16" s="30" t="s">
        <v>31</v>
      </c>
      <c r="F16" s="23">
        <v>4</v>
      </c>
      <c r="G16" s="25">
        <v>0.46</v>
      </c>
      <c r="H16" s="23">
        <v>1.84</v>
      </c>
      <c r="I16" s="89"/>
      <c r="J16" s="85"/>
    </row>
    <row r="17" ht="25" customHeight="1" spans="1:10">
      <c r="A17" s="23"/>
      <c r="B17" s="24"/>
      <c r="C17" s="54" t="s">
        <v>178</v>
      </c>
      <c r="D17" s="54" t="s">
        <v>58</v>
      </c>
      <c r="E17" s="30" t="s">
        <v>31</v>
      </c>
      <c r="F17" s="23">
        <v>10</v>
      </c>
      <c r="G17" s="25">
        <v>4.5225</v>
      </c>
      <c r="H17" s="23">
        <v>45.22</v>
      </c>
      <c r="I17" s="89"/>
      <c r="J17" s="85"/>
    </row>
    <row r="18" ht="25" customHeight="1" spans="1:10">
      <c r="A18" s="23"/>
      <c r="B18" s="24"/>
      <c r="C18" s="54" t="s">
        <v>137</v>
      </c>
      <c r="D18" s="54" t="s">
        <v>53</v>
      </c>
      <c r="E18" s="30" t="s">
        <v>31</v>
      </c>
      <c r="F18" s="23">
        <v>1</v>
      </c>
      <c r="G18" s="25">
        <v>25.1</v>
      </c>
      <c r="H18" s="23">
        <v>25.21</v>
      </c>
      <c r="I18" s="89"/>
      <c r="J18" s="85"/>
    </row>
    <row r="19" ht="25" customHeight="1" spans="1:10">
      <c r="A19" s="23"/>
      <c r="B19" s="24"/>
      <c r="C19" s="54" t="s">
        <v>165</v>
      </c>
      <c r="D19" s="54" t="s">
        <v>50</v>
      </c>
      <c r="E19" s="30" t="s">
        <v>31</v>
      </c>
      <c r="F19" s="23">
        <v>2</v>
      </c>
      <c r="G19" s="25">
        <v>11.54</v>
      </c>
      <c r="H19" s="23">
        <v>23.08</v>
      </c>
      <c r="I19" s="89"/>
      <c r="J19" s="85"/>
    </row>
    <row r="20" ht="25" customHeight="1" spans="1:10">
      <c r="A20" s="23"/>
      <c r="B20" s="24"/>
      <c r="C20" s="54" t="s">
        <v>199</v>
      </c>
      <c r="D20" s="54" t="s">
        <v>186</v>
      </c>
      <c r="E20" s="30" t="s">
        <v>31</v>
      </c>
      <c r="F20" s="23">
        <v>2</v>
      </c>
      <c r="G20" s="25">
        <v>2.12</v>
      </c>
      <c r="H20" s="23">
        <v>4.24</v>
      </c>
      <c r="I20" s="89"/>
      <c r="J20" s="85"/>
    </row>
    <row r="21" ht="25" customHeight="1" spans="1:10">
      <c r="A21" s="23"/>
      <c r="B21" s="24"/>
      <c r="C21" s="54" t="s">
        <v>198</v>
      </c>
      <c r="D21" s="54" t="s">
        <v>58</v>
      </c>
      <c r="E21" s="30" t="s">
        <v>31</v>
      </c>
      <c r="F21" s="23">
        <v>5</v>
      </c>
      <c r="G21" s="25">
        <v>1.37</v>
      </c>
      <c r="H21" s="23">
        <v>6.85</v>
      </c>
      <c r="I21" s="89"/>
      <c r="J21" s="85"/>
    </row>
    <row r="22" ht="25" customHeight="1" spans="1:10">
      <c r="A22" s="23"/>
      <c r="B22" s="24"/>
      <c r="C22" s="54" t="s">
        <v>197</v>
      </c>
      <c r="D22" s="54" t="s">
        <v>184</v>
      </c>
      <c r="E22" s="30" t="s">
        <v>31</v>
      </c>
      <c r="F22" s="23">
        <v>3</v>
      </c>
      <c r="G22" s="25">
        <v>3.805</v>
      </c>
      <c r="H22" s="23">
        <v>11.42</v>
      </c>
      <c r="I22" s="89"/>
      <c r="J22" s="85"/>
    </row>
    <row r="23" ht="25" customHeight="1" spans="1:10">
      <c r="A23" s="23"/>
      <c r="B23" s="24"/>
      <c r="C23" s="54" t="s">
        <v>197</v>
      </c>
      <c r="D23" s="54" t="s">
        <v>58</v>
      </c>
      <c r="E23" s="30" t="s">
        <v>31</v>
      </c>
      <c r="F23" s="23">
        <v>3</v>
      </c>
      <c r="G23" s="25">
        <v>6.55</v>
      </c>
      <c r="H23" s="23">
        <v>19.65</v>
      </c>
      <c r="I23" s="89"/>
      <c r="J23" s="85"/>
    </row>
    <row r="24" ht="25" customHeight="1" spans="1:10">
      <c r="A24" s="23"/>
      <c r="B24" s="24"/>
      <c r="C24" s="54" t="s">
        <v>192</v>
      </c>
      <c r="D24" s="54" t="s">
        <v>184</v>
      </c>
      <c r="E24" s="30" t="s">
        <v>31</v>
      </c>
      <c r="F24" s="23">
        <v>10</v>
      </c>
      <c r="G24" s="25">
        <v>1.07</v>
      </c>
      <c r="H24" s="23">
        <v>10.7</v>
      </c>
      <c r="I24" s="89"/>
      <c r="J24" s="85"/>
    </row>
    <row r="25" ht="25" customHeight="1" spans="1:10">
      <c r="A25" s="23"/>
      <c r="B25" s="24"/>
      <c r="C25" s="54" t="s">
        <v>192</v>
      </c>
      <c r="D25" s="54" t="s">
        <v>58</v>
      </c>
      <c r="E25" s="30" t="s">
        <v>31</v>
      </c>
      <c r="F25" s="23">
        <v>1</v>
      </c>
      <c r="G25" s="25">
        <v>2.21</v>
      </c>
      <c r="H25" s="23">
        <v>2.21</v>
      </c>
      <c r="I25" s="89"/>
      <c r="J25" s="85"/>
    </row>
    <row r="26" ht="25" customHeight="1" spans="1:10">
      <c r="A26" s="23"/>
      <c r="B26" s="24"/>
      <c r="C26" s="54" t="s">
        <v>188</v>
      </c>
      <c r="D26" s="54" t="s">
        <v>184</v>
      </c>
      <c r="E26" s="30" t="s">
        <v>31</v>
      </c>
      <c r="F26" s="23">
        <v>13</v>
      </c>
      <c r="G26" s="25">
        <v>1.77</v>
      </c>
      <c r="H26" s="23">
        <v>23.01</v>
      </c>
      <c r="I26" s="89"/>
      <c r="J26" s="85"/>
    </row>
    <row r="27" ht="25" customHeight="1" spans="1:10">
      <c r="A27" s="23"/>
      <c r="B27" s="24"/>
      <c r="C27" s="54" t="s">
        <v>188</v>
      </c>
      <c r="D27" s="54" t="s">
        <v>58</v>
      </c>
      <c r="E27" s="30" t="s">
        <v>31</v>
      </c>
      <c r="F27" s="23">
        <v>1</v>
      </c>
      <c r="G27" s="25">
        <v>4.42</v>
      </c>
      <c r="H27" s="23">
        <v>4.42</v>
      </c>
      <c r="I27" s="89"/>
      <c r="J27" s="85"/>
    </row>
    <row r="28" ht="25" customHeight="1" spans="1:10">
      <c r="A28" s="23"/>
      <c r="B28" s="24"/>
      <c r="C28" s="54" t="s">
        <v>191</v>
      </c>
      <c r="D28" s="54" t="s">
        <v>184</v>
      </c>
      <c r="E28" s="30" t="s">
        <v>31</v>
      </c>
      <c r="F28" s="23">
        <v>24</v>
      </c>
      <c r="G28" s="25">
        <v>1.07</v>
      </c>
      <c r="H28" s="23">
        <v>25.68</v>
      </c>
      <c r="I28" s="89"/>
      <c r="J28" s="85"/>
    </row>
    <row r="29" ht="25" customHeight="1" spans="1:10">
      <c r="A29" s="23"/>
      <c r="B29" s="24"/>
      <c r="C29" s="54" t="s">
        <v>191</v>
      </c>
      <c r="D29" s="54" t="s">
        <v>58</v>
      </c>
      <c r="E29" s="30" t="s">
        <v>31</v>
      </c>
      <c r="F29" s="23">
        <v>1</v>
      </c>
      <c r="G29" s="25">
        <v>2.04</v>
      </c>
      <c r="H29" s="23">
        <v>2.04</v>
      </c>
      <c r="I29" s="89"/>
      <c r="J29" s="85"/>
    </row>
    <row r="30" ht="25" customHeight="1" spans="1:10">
      <c r="A30" s="23"/>
      <c r="B30" s="24"/>
      <c r="C30" s="54" t="s">
        <v>183</v>
      </c>
      <c r="D30" s="54" t="s">
        <v>184</v>
      </c>
      <c r="E30" s="30" t="s">
        <v>31</v>
      </c>
      <c r="F30" s="23">
        <v>114</v>
      </c>
      <c r="G30" s="25">
        <v>1.31</v>
      </c>
      <c r="H30" s="23">
        <v>149.33</v>
      </c>
      <c r="I30" s="89"/>
      <c r="J30" s="85"/>
    </row>
    <row r="31" ht="25" customHeight="1" spans="1:10">
      <c r="A31" s="23"/>
      <c r="B31" s="24"/>
      <c r="C31" s="54" t="s">
        <v>183</v>
      </c>
      <c r="D31" s="54" t="s">
        <v>58</v>
      </c>
      <c r="E31" s="30" t="s">
        <v>31</v>
      </c>
      <c r="F31" s="23">
        <v>5</v>
      </c>
      <c r="G31" s="25">
        <v>3.09</v>
      </c>
      <c r="H31" s="23">
        <v>15.44</v>
      </c>
      <c r="I31" s="89"/>
      <c r="J31" s="85"/>
    </row>
    <row r="32" ht="25" customHeight="1" spans="1:10">
      <c r="A32" s="23"/>
      <c r="B32" s="24"/>
      <c r="C32" s="54" t="s">
        <v>190</v>
      </c>
      <c r="D32" s="54" t="s">
        <v>186</v>
      </c>
      <c r="E32" s="30" t="s">
        <v>31</v>
      </c>
      <c r="F32" s="23">
        <v>6</v>
      </c>
      <c r="G32" s="25">
        <v>4.42</v>
      </c>
      <c r="H32" s="23">
        <v>26.52</v>
      </c>
      <c r="I32" s="89"/>
      <c r="J32" s="85"/>
    </row>
    <row r="33" ht="25" customHeight="1" spans="1:10">
      <c r="A33" s="23"/>
      <c r="B33" s="24"/>
      <c r="C33" s="54" t="s">
        <v>207</v>
      </c>
      <c r="D33" s="54" t="s">
        <v>417</v>
      </c>
      <c r="E33" s="30" t="s">
        <v>31</v>
      </c>
      <c r="F33" s="23">
        <v>91</v>
      </c>
      <c r="G33" s="25">
        <v>0.59</v>
      </c>
      <c r="H33" s="23">
        <v>53.94</v>
      </c>
      <c r="I33" s="89"/>
      <c r="J33" s="85"/>
    </row>
    <row r="34" ht="25" customHeight="1" spans="1:10">
      <c r="A34" s="23"/>
      <c r="B34" s="24"/>
      <c r="C34" s="20" t="s">
        <v>18</v>
      </c>
      <c r="D34" s="20"/>
      <c r="E34" s="20"/>
      <c r="F34" s="20"/>
      <c r="G34" s="25"/>
      <c r="H34" s="29">
        <f>SUM(H12:H33)</f>
        <v>763.97</v>
      </c>
      <c r="I34" s="89"/>
      <c r="J34" s="85"/>
    </row>
    <row r="35" ht="25" customHeight="1" spans="1:10">
      <c r="A35" s="23">
        <v>44</v>
      </c>
      <c r="B35" s="24" t="s">
        <v>56</v>
      </c>
      <c r="C35" s="20" t="s">
        <v>57</v>
      </c>
      <c r="D35" s="47" t="s">
        <v>58</v>
      </c>
      <c r="E35" s="47" t="s">
        <v>22</v>
      </c>
      <c r="F35" s="47">
        <v>2</v>
      </c>
      <c r="G35" s="50">
        <v>301.71</v>
      </c>
      <c r="H35" s="52">
        <v>603.42</v>
      </c>
      <c r="I35" s="92"/>
      <c r="J35" s="85"/>
    </row>
    <row r="36" ht="25" customHeight="1" spans="1:10">
      <c r="A36" s="23"/>
      <c r="B36" s="24"/>
      <c r="C36" s="20" t="s">
        <v>100</v>
      </c>
      <c r="D36" s="47" t="s">
        <v>30</v>
      </c>
      <c r="E36" s="47" t="s">
        <v>42</v>
      </c>
      <c r="F36" s="109">
        <v>20</v>
      </c>
      <c r="G36" s="110">
        <v>10.09</v>
      </c>
      <c r="H36" s="113">
        <v>201.8</v>
      </c>
      <c r="I36" s="92"/>
      <c r="J36" s="85"/>
    </row>
    <row r="37" ht="25" customHeight="1" spans="1:10">
      <c r="A37" s="23"/>
      <c r="B37" s="24"/>
      <c r="C37" s="20" t="s">
        <v>100</v>
      </c>
      <c r="D37" s="47" t="s">
        <v>58</v>
      </c>
      <c r="E37" s="47" t="s">
        <v>42</v>
      </c>
      <c r="F37" s="109">
        <v>1</v>
      </c>
      <c r="G37" s="110">
        <v>25.12</v>
      </c>
      <c r="H37" s="113">
        <v>25.12</v>
      </c>
      <c r="I37" s="92"/>
      <c r="J37" s="85"/>
    </row>
    <row r="38" ht="25" customHeight="1" spans="1:10">
      <c r="A38" s="23"/>
      <c r="B38" s="24"/>
      <c r="C38" s="20" t="s">
        <v>213</v>
      </c>
      <c r="D38" s="47" t="s">
        <v>184</v>
      </c>
      <c r="E38" s="47" t="s">
        <v>42</v>
      </c>
      <c r="F38" s="109">
        <v>26</v>
      </c>
      <c r="G38" s="110">
        <v>7.945</v>
      </c>
      <c r="H38" s="113">
        <v>206.57</v>
      </c>
      <c r="I38" s="92"/>
      <c r="J38" s="85"/>
    </row>
    <row r="39" ht="25" customHeight="1" spans="1:10">
      <c r="A39" s="23"/>
      <c r="B39" s="24"/>
      <c r="C39" s="20" t="s">
        <v>18</v>
      </c>
      <c r="D39" s="47"/>
      <c r="E39" s="47"/>
      <c r="F39" s="109"/>
      <c r="G39" s="110"/>
      <c r="H39" s="111">
        <f>SUM(H35:H38)</f>
        <v>1036.91</v>
      </c>
      <c r="I39" s="92"/>
      <c r="J39" s="85"/>
    </row>
    <row r="40" ht="25" customHeight="1" spans="1:10">
      <c r="A40" s="23">
        <v>60</v>
      </c>
      <c r="B40" s="24" t="s">
        <v>59</v>
      </c>
      <c r="C40" s="20" t="s">
        <v>60</v>
      </c>
      <c r="D40" s="47" t="s">
        <v>215</v>
      </c>
      <c r="E40" s="57" t="s">
        <v>42</v>
      </c>
      <c r="F40" s="109">
        <v>12</v>
      </c>
      <c r="G40" s="114">
        <v>61.95</v>
      </c>
      <c r="H40" s="113">
        <v>743.37</v>
      </c>
      <c r="I40" s="92"/>
      <c r="J40" s="85"/>
    </row>
    <row r="41" ht="25" customHeight="1" spans="1:10">
      <c r="A41" s="23"/>
      <c r="B41" s="24"/>
      <c r="C41" s="20" t="s">
        <v>18</v>
      </c>
      <c r="D41" s="47"/>
      <c r="E41" s="47"/>
      <c r="F41" s="109"/>
      <c r="G41" s="110"/>
      <c r="H41" s="111">
        <f>H40</f>
        <v>743.37</v>
      </c>
      <c r="I41" s="92"/>
      <c r="J41" s="85"/>
    </row>
    <row r="42" ht="25" customHeight="1" spans="1:10">
      <c r="A42" s="23"/>
      <c r="B42" s="33"/>
      <c r="C42" s="34" t="s">
        <v>62</v>
      </c>
      <c r="D42" s="34"/>
      <c r="E42" s="35"/>
      <c r="F42" s="23"/>
      <c r="G42" s="36"/>
      <c r="H42" s="37">
        <f>H8+H11+H34+H39+H41</f>
        <v>7155.44</v>
      </c>
      <c r="I42" s="90"/>
      <c r="J42" s="87"/>
    </row>
    <row r="43" ht="25" customHeight="1" spans="1:10">
      <c r="A43" s="38" t="s">
        <v>63</v>
      </c>
      <c r="B43" s="39"/>
      <c r="C43" s="40"/>
      <c r="D43" s="38"/>
      <c r="E43" s="38"/>
      <c r="F43" s="38"/>
      <c r="G43" s="38"/>
      <c r="H43" s="38"/>
      <c r="I43" s="38"/>
      <c r="J43" s="91"/>
    </row>
    <row r="44" ht="25" customHeight="1" spans="1:10">
      <c r="A44" s="1"/>
      <c r="B44" s="41"/>
      <c r="C44" s="42"/>
      <c r="D44" s="43"/>
      <c r="E44" s="43"/>
      <c r="F44" s="42"/>
      <c r="G44" s="44"/>
      <c r="H44" s="42"/>
      <c r="I44" s="43"/>
      <c r="J44" s="83"/>
    </row>
    <row r="45" ht="25" customHeight="1" spans="1:10">
      <c r="A45" s="1" t="s">
        <v>0</v>
      </c>
      <c r="B45" s="2" t="s">
        <v>1</v>
      </c>
      <c r="C45" s="3"/>
      <c r="D45" s="3"/>
      <c r="E45" s="3"/>
      <c r="F45" s="3"/>
      <c r="G45" s="3"/>
      <c r="H45" s="3"/>
      <c r="I45" s="3"/>
      <c r="J45" s="83"/>
    </row>
    <row r="46" ht="25" customHeight="1" spans="1:10">
      <c r="A46" s="4">
        <v>44798</v>
      </c>
      <c r="B46" s="5"/>
      <c r="C46" s="6"/>
      <c r="D46" s="7" t="s">
        <v>64</v>
      </c>
      <c r="E46" s="8"/>
      <c r="F46" s="9"/>
      <c r="G46" s="10"/>
      <c r="H46" s="11"/>
      <c r="I46" s="84" t="s">
        <v>3</v>
      </c>
      <c r="J46" s="85"/>
    </row>
    <row r="47" ht="25" customHeight="1" spans="1:10">
      <c r="A47" s="12" t="s">
        <v>4</v>
      </c>
      <c r="B47" s="13" t="s">
        <v>5</v>
      </c>
      <c r="C47" s="14" t="s">
        <v>6</v>
      </c>
      <c r="D47" s="15" t="s">
        <v>7</v>
      </c>
      <c r="E47" s="14" t="s">
        <v>8</v>
      </c>
      <c r="F47" s="16" t="s">
        <v>9</v>
      </c>
      <c r="G47" s="17"/>
      <c r="H47" s="17"/>
      <c r="I47" s="86" t="s">
        <v>10</v>
      </c>
      <c r="J47" s="87"/>
    </row>
    <row r="48" ht="25" customHeight="1" spans="1:10">
      <c r="A48" s="12"/>
      <c r="B48" s="13"/>
      <c r="C48" s="18"/>
      <c r="D48" s="19"/>
      <c r="E48" s="14"/>
      <c r="F48" s="20" t="s">
        <v>11</v>
      </c>
      <c r="G48" s="21" t="s">
        <v>12</v>
      </c>
      <c r="H48" s="22" t="s">
        <v>13</v>
      </c>
      <c r="I48" s="88"/>
      <c r="J48" s="87"/>
    </row>
    <row r="49" ht="25" customHeight="1" spans="1:10">
      <c r="A49" s="23">
        <v>3</v>
      </c>
      <c r="B49" s="24" t="s">
        <v>14</v>
      </c>
      <c r="C49" s="45" t="s">
        <v>65</v>
      </c>
      <c r="D49" s="179" t="s">
        <v>66</v>
      </c>
      <c r="E49" s="47" t="s">
        <v>67</v>
      </c>
      <c r="F49" s="46">
        <v>0.25311</v>
      </c>
      <c r="G49" s="21">
        <v>9715.5313</v>
      </c>
      <c r="H49" s="46">
        <v>2459.13</v>
      </c>
      <c r="I49" s="92"/>
      <c r="J49" s="85"/>
    </row>
    <row r="50" ht="25" customHeight="1" spans="1:10">
      <c r="A50" s="23"/>
      <c r="B50" s="24"/>
      <c r="C50" s="45" t="s">
        <v>65</v>
      </c>
      <c r="D50" s="179" t="s">
        <v>68</v>
      </c>
      <c r="E50" s="47" t="s">
        <v>67</v>
      </c>
      <c r="F50" s="46">
        <v>0.29288</v>
      </c>
      <c r="G50" s="21">
        <v>8908.54</v>
      </c>
      <c r="H50" s="46">
        <v>2609.13</v>
      </c>
      <c r="I50" s="92"/>
      <c r="J50" s="85"/>
    </row>
    <row r="51" ht="25" customHeight="1" spans="1:10">
      <c r="A51" s="23"/>
      <c r="B51" s="24"/>
      <c r="C51" s="30" t="s">
        <v>350</v>
      </c>
      <c r="D51" s="179" t="s">
        <v>351</v>
      </c>
      <c r="E51" s="47" t="s">
        <v>17</v>
      </c>
      <c r="F51" s="46">
        <v>18</v>
      </c>
      <c r="G51" s="21">
        <v>74.99</v>
      </c>
      <c r="H51" s="46">
        <v>1349.84</v>
      </c>
      <c r="I51" s="92"/>
      <c r="J51" s="85"/>
    </row>
    <row r="52" ht="25" customHeight="1" spans="1:10">
      <c r="A52" s="23"/>
      <c r="B52" s="24"/>
      <c r="C52" s="54" t="s">
        <v>155</v>
      </c>
      <c r="D52" s="55" t="s">
        <v>50</v>
      </c>
      <c r="E52" s="47" t="s">
        <v>17</v>
      </c>
      <c r="F52" s="46">
        <v>0.2</v>
      </c>
      <c r="G52" s="21">
        <v>28.5</v>
      </c>
      <c r="H52" s="46">
        <v>5.7</v>
      </c>
      <c r="I52" s="92"/>
      <c r="J52" s="85"/>
    </row>
    <row r="53" ht="25" customHeight="1" spans="1:10">
      <c r="A53" s="23"/>
      <c r="B53" s="24"/>
      <c r="C53" s="20" t="s">
        <v>18</v>
      </c>
      <c r="D53" s="47"/>
      <c r="E53" s="180"/>
      <c r="F53" s="180"/>
      <c r="G53" s="181"/>
      <c r="H53" s="51">
        <f>SUM(H49:H52)</f>
        <v>6423.8</v>
      </c>
      <c r="I53" s="92"/>
      <c r="J53" s="85"/>
    </row>
    <row r="54" ht="25" customHeight="1" spans="1:10">
      <c r="A54" s="23">
        <v>38</v>
      </c>
      <c r="B54" s="24" t="s">
        <v>19</v>
      </c>
      <c r="C54" s="20" t="s">
        <v>23</v>
      </c>
      <c r="D54" s="47" t="s">
        <v>418</v>
      </c>
      <c r="E54" s="47" t="s">
        <v>22</v>
      </c>
      <c r="F54" s="47">
        <v>2</v>
      </c>
      <c r="G54" s="50">
        <v>287.61</v>
      </c>
      <c r="H54" s="52">
        <v>575.22</v>
      </c>
      <c r="I54" s="92"/>
      <c r="J54" s="85"/>
    </row>
    <row r="55" ht="25" customHeight="1" spans="1:10">
      <c r="A55" s="23"/>
      <c r="B55" s="24"/>
      <c r="C55" s="20"/>
      <c r="D55" s="47" t="s">
        <v>70</v>
      </c>
      <c r="E55" s="47" t="s">
        <v>22</v>
      </c>
      <c r="F55" s="47">
        <v>7</v>
      </c>
      <c r="G55" s="50">
        <v>2194.69</v>
      </c>
      <c r="H55" s="52">
        <v>15362.83</v>
      </c>
      <c r="I55" s="92"/>
      <c r="J55" s="85"/>
    </row>
    <row r="56" ht="25" customHeight="1" spans="1:10">
      <c r="A56" s="23"/>
      <c r="B56" s="24"/>
      <c r="C56" s="20"/>
      <c r="D56" s="47" t="s">
        <v>69</v>
      </c>
      <c r="E56" s="47" t="s">
        <v>22</v>
      </c>
      <c r="F56" s="47">
        <v>12</v>
      </c>
      <c r="G56" s="50">
        <v>1575.22</v>
      </c>
      <c r="H56" s="52">
        <v>18902.64</v>
      </c>
      <c r="I56" s="92"/>
      <c r="J56" s="85"/>
    </row>
    <row r="57" ht="25" customHeight="1" spans="1:10">
      <c r="A57" s="23"/>
      <c r="B57" s="24"/>
      <c r="C57" s="20"/>
      <c r="D57" s="47" t="s">
        <v>352</v>
      </c>
      <c r="E57" s="47" t="s">
        <v>22</v>
      </c>
      <c r="F57" s="47">
        <v>1</v>
      </c>
      <c r="G57" s="50">
        <v>2469.03</v>
      </c>
      <c r="H57" s="52">
        <v>2469.03</v>
      </c>
      <c r="I57" s="92"/>
      <c r="J57" s="85"/>
    </row>
    <row r="58" ht="25" customHeight="1" spans="1:10">
      <c r="A58" s="23"/>
      <c r="B58" s="24"/>
      <c r="C58" s="20" t="s">
        <v>25</v>
      </c>
      <c r="D58" s="47" t="s">
        <v>26</v>
      </c>
      <c r="E58" s="47" t="s">
        <v>27</v>
      </c>
      <c r="F58" s="47">
        <v>3</v>
      </c>
      <c r="G58" s="50">
        <v>469.03</v>
      </c>
      <c r="H58" s="52">
        <v>1407.09</v>
      </c>
      <c r="I58" s="92"/>
      <c r="J58" s="85"/>
    </row>
    <row r="59" ht="25" customHeight="1" spans="1:10">
      <c r="A59" s="23"/>
      <c r="B59" s="24"/>
      <c r="C59" s="20" t="s">
        <v>233</v>
      </c>
      <c r="D59" s="76" t="s">
        <v>353</v>
      </c>
      <c r="E59" s="47" t="s">
        <v>27</v>
      </c>
      <c r="F59" s="47">
        <v>1</v>
      </c>
      <c r="G59" s="50">
        <v>955.74</v>
      </c>
      <c r="H59" s="52">
        <v>955.74</v>
      </c>
      <c r="I59" s="92"/>
      <c r="J59" s="85"/>
    </row>
    <row r="60" ht="25" customHeight="1" spans="1:10">
      <c r="A60" s="23"/>
      <c r="B60" s="24"/>
      <c r="C60" s="20" t="s">
        <v>18</v>
      </c>
      <c r="D60" s="47"/>
      <c r="E60" s="47"/>
      <c r="F60" s="47"/>
      <c r="G60" s="50"/>
      <c r="H60" s="53">
        <f>SUM(H54:H59)</f>
        <v>39672.55</v>
      </c>
      <c r="I60" s="92"/>
      <c r="J60" s="85"/>
    </row>
    <row r="61" ht="25" customHeight="1" spans="1:10">
      <c r="A61" s="23">
        <v>52</v>
      </c>
      <c r="B61" s="24" t="s">
        <v>28</v>
      </c>
      <c r="C61" s="54" t="s">
        <v>101</v>
      </c>
      <c r="D61" s="46" t="s">
        <v>30</v>
      </c>
      <c r="E61" s="46" t="s">
        <v>42</v>
      </c>
      <c r="F61" s="46">
        <v>2</v>
      </c>
      <c r="G61" s="46">
        <v>2.67</v>
      </c>
      <c r="H61" s="46">
        <v>5.34</v>
      </c>
      <c r="I61" s="89"/>
      <c r="J61" s="85"/>
    </row>
    <row r="62" ht="25" customHeight="1" spans="1:10">
      <c r="A62" s="23"/>
      <c r="B62" s="24"/>
      <c r="C62" s="54" t="s">
        <v>178</v>
      </c>
      <c r="D62" s="46" t="s">
        <v>58</v>
      </c>
      <c r="E62" s="46" t="s">
        <v>42</v>
      </c>
      <c r="F62" s="46">
        <v>28</v>
      </c>
      <c r="G62" s="46">
        <v>4.52</v>
      </c>
      <c r="H62" s="46">
        <v>126.61</v>
      </c>
      <c r="I62" s="89"/>
      <c r="J62" s="85"/>
    </row>
    <row r="63" ht="25" customHeight="1" spans="1:10">
      <c r="A63" s="23"/>
      <c r="B63" s="24"/>
      <c r="C63" s="54" t="s">
        <v>49</v>
      </c>
      <c r="D63" s="46" t="s">
        <v>50</v>
      </c>
      <c r="E63" s="46" t="s">
        <v>42</v>
      </c>
      <c r="F63" s="46">
        <v>136</v>
      </c>
      <c r="G63" s="46">
        <v>4.69</v>
      </c>
      <c r="H63" s="46">
        <v>637.86</v>
      </c>
      <c r="I63" s="89"/>
      <c r="J63" s="85"/>
    </row>
    <row r="64" ht="25" customHeight="1" spans="1:10">
      <c r="A64" s="23"/>
      <c r="B64" s="24"/>
      <c r="C64" s="54" t="s">
        <v>49</v>
      </c>
      <c r="D64" s="46" t="s">
        <v>51</v>
      </c>
      <c r="E64" s="46" t="s">
        <v>42</v>
      </c>
      <c r="F64" s="46">
        <v>43</v>
      </c>
      <c r="G64" s="46">
        <v>9.74</v>
      </c>
      <c r="H64" s="46">
        <v>418.59</v>
      </c>
      <c r="I64" s="89"/>
      <c r="J64" s="85"/>
    </row>
    <row r="65" ht="25" customHeight="1" spans="1:10">
      <c r="A65" s="23"/>
      <c r="B65" s="24"/>
      <c r="C65" s="54" t="s">
        <v>52</v>
      </c>
      <c r="D65" s="46" t="s">
        <v>53</v>
      </c>
      <c r="E65" s="46" t="s">
        <v>42</v>
      </c>
      <c r="F65" s="46">
        <v>3</v>
      </c>
      <c r="G65" s="46">
        <v>19.23</v>
      </c>
      <c r="H65" s="46">
        <v>57.69</v>
      </c>
      <c r="I65" s="89"/>
      <c r="J65" s="85"/>
    </row>
    <row r="66" ht="25" customHeight="1" spans="1:10">
      <c r="A66" s="23"/>
      <c r="B66" s="24"/>
      <c r="C66" s="54" t="s">
        <v>167</v>
      </c>
      <c r="D66" s="46" t="s">
        <v>58</v>
      </c>
      <c r="E66" s="46" t="s">
        <v>42</v>
      </c>
      <c r="F66" s="46">
        <v>5</v>
      </c>
      <c r="G66" s="46">
        <v>28.2</v>
      </c>
      <c r="H66" s="46">
        <v>141.02</v>
      </c>
      <c r="I66" s="89"/>
      <c r="J66" s="85"/>
    </row>
    <row r="67" ht="25" customHeight="1" spans="1:10">
      <c r="A67" s="23"/>
      <c r="B67" s="24"/>
      <c r="C67" s="54" t="s">
        <v>163</v>
      </c>
      <c r="D67" s="46" t="s">
        <v>51</v>
      </c>
      <c r="E67" s="46" t="s">
        <v>42</v>
      </c>
      <c r="F67" s="46">
        <v>6</v>
      </c>
      <c r="G67" s="46">
        <v>7.39</v>
      </c>
      <c r="H67" s="46">
        <v>43.26</v>
      </c>
      <c r="I67" s="89"/>
      <c r="J67" s="85"/>
    </row>
    <row r="68" ht="25" customHeight="1" spans="1:10">
      <c r="A68" s="23"/>
      <c r="B68" s="24"/>
      <c r="C68" s="54" t="s">
        <v>201</v>
      </c>
      <c r="D68" s="46" t="s">
        <v>202</v>
      </c>
      <c r="E68" s="46" t="s">
        <v>42</v>
      </c>
      <c r="F68" s="46">
        <v>33</v>
      </c>
      <c r="G68" s="46">
        <v>6.73</v>
      </c>
      <c r="H68" s="46">
        <v>221.95</v>
      </c>
      <c r="I68" s="89"/>
      <c r="J68" s="85"/>
    </row>
    <row r="69" ht="25" customHeight="1" spans="1:10">
      <c r="A69" s="23"/>
      <c r="B69" s="24"/>
      <c r="C69" s="54" t="s">
        <v>201</v>
      </c>
      <c r="D69" s="46" t="s">
        <v>419</v>
      </c>
      <c r="E69" s="46" t="s">
        <v>42</v>
      </c>
      <c r="F69" s="46">
        <v>6</v>
      </c>
      <c r="G69" s="46">
        <v>7.52</v>
      </c>
      <c r="H69" s="46">
        <v>45.13</v>
      </c>
      <c r="I69" s="89"/>
      <c r="J69" s="85"/>
    </row>
    <row r="70" ht="25" customHeight="1" spans="1:10">
      <c r="A70" s="23"/>
      <c r="B70" s="24"/>
      <c r="C70" s="54" t="s">
        <v>420</v>
      </c>
      <c r="D70" s="46" t="s">
        <v>356</v>
      </c>
      <c r="E70" s="46" t="s">
        <v>42</v>
      </c>
      <c r="F70" s="46">
        <v>50</v>
      </c>
      <c r="G70" s="46">
        <v>33.11</v>
      </c>
      <c r="H70" s="46">
        <v>1655.31</v>
      </c>
      <c r="I70" s="89"/>
      <c r="J70" s="85"/>
    </row>
    <row r="71" ht="25" customHeight="1" spans="1:10">
      <c r="A71" s="23"/>
      <c r="B71" s="24"/>
      <c r="C71" s="54" t="s">
        <v>54</v>
      </c>
      <c r="D71" s="46" t="s">
        <v>55</v>
      </c>
      <c r="E71" s="46" t="s">
        <v>42</v>
      </c>
      <c r="F71" s="46">
        <v>2</v>
      </c>
      <c r="G71" s="46">
        <v>43.51</v>
      </c>
      <c r="H71" s="46">
        <v>87.02</v>
      </c>
      <c r="I71" s="89"/>
      <c r="J71" s="85"/>
    </row>
    <row r="72" ht="25" customHeight="1" spans="1:10">
      <c r="A72" s="23"/>
      <c r="B72" s="24"/>
      <c r="C72" s="54" t="s">
        <v>199</v>
      </c>
      <c r="D72" s="46" t="s">
        <v>186</v>
      </c>
      <c r="E72" s="46" t="s">
        <v>42</v>
      </c>
      <c r="F72" s="46">
        <v>2</v>
      </c>
      <c r="G72" s="46">
        <v>2.13</v>
      </c>
      <c r="H72" s="46">
        <v>4.25</v>
      </c>
      <c r="I72" s="89"/>
      <c r="J72" s="85"/>
    </row>
    <row r="73" ht="25" customHeight="1" spans="1:10">
      <c r="A73" s="23"/>
      <c r="B73" s="24"/>
      <c r="C73" s="54" t="s">
        <v>199</v>
      </c>
      <c r="D73" s="46" t="s">
        <v>187</v>
      </c>
      <c r="E73" s="46" t="s">
        <v>42</v>
      </c>
      <c r="F73" s="46">
        <v>3</v>
      </c>
      <c r="G73" s="46">
        <v>6.19</v>
      </c>
      <c r="H73" s="46">
        <v>18.57</v>
      </c>
      <c r="I73" s="89"/>
      <c r="J73" s="85"/>
    </row>
    <row r="74" ht="25" customHeight="1" spans="1:10">
      <c r="A74" s="23"/>
      <c r="B74" s="24"/>
      <c r="C74" s="54" t="s">
        <v>191</v>
      </c>
      <c r="D74" s="46" t="s">
        <v>184</v>
      </c>
      <c r="E74" s="46" t="s">
        <v>42</v>
      </c>
      <c r="F74" s="46">
        <v>1</v>
      </c>
      <c r="G74" s="46">
        <v>1.07</v>
      </c>
      <c r="H74" s="46">
        <v>1.07</v>
      </c>
      <c r="I74" s="89"/>
      <c r="J74" s="85"/>
    </row>
    <row r="75" ht="25" customHeight="1" spans="1:10">
      <c r="A75" s="23"/>
      <c r="B75" s="24"/>
      <c r="C75" s="54" t="s">
        <v>191</v>
      </c>
      <c r="D75" s="46" t="s">
        <v>58</v>
      </c>
      <c r="E75" s="46" t="s">
        <v>42</v>
      </c>
      <c r="F75" s="46">
        <v>4</v>
      </c>
      <c r="G75" s="46">
        <v>2.04</v>
      </c>
      <c r="H75" s="46">
        <v>8.15</v>
      </c>
      <c r="I75" s="89"/>
      <c r="J75" s="85"/>
    </row>
    <row r="76" ht="25" customHeight="1" spans="1:10">
      <c r="A76" s="23"/>
      <c r="B76" s="24"/>
      <c r="C76" s="54" t="s">
        <v>191</v>
      </c>
      <c r="D76" s="46" t="s">
        <v>189</v>
      </c>
      <c r="E76" s="46" t="s">
        <v>42</v>
      </c>
      <c r="F76" s="46">
        <v>4</v>
      </c>
      <c r="G76" s="46">
        <v>6.285</v>
      </c>
      <c r="H76" s="46">
        <v>25.14</v>
      </c>
      <c r="I76" s="89"/>
      <c r="J76" s="85"/>
    </row>
    <row r="77" ht="25" customHeight="1" spans="1:10">
      <c r="A77" s="23"/>
      <c r="B77" s="24"/>
      <c r="C77" s="54" t="s">
        <v>192</v>
      </c>
      <c r="D77" s="46" t="s">
        <v>184</v>
      </c>
      <c r="E77" s="46" t="s">
        <v>42</v>
      </c>
      <c r="F77" s="46">
        <v>1</v>
      </c>
      <c r="G77" s="46">
        <v>1.07</v>
      </c>
      <c r="H77" s="46">
        <v>1.07</v>
      </c>
      <c r="I77" s="89"/>
      <c r="J77" s="85"/>
    </row>
    <row r="78" ht="25" customHeight="1" spans="1:10">
      <c r="A78" s="23"/>
      <c r="B78" s="24"/>
      <c r="C78" s="54" t="s">
        <v>192</v>
      </c>
      <c r="D78" s="46" t="s">
        <v>58</v>
      </c>
      <c r="E78" s="46" t="s">
        <v>42</v>
      </c>
      <c r="F78" s="46">
        <v>3</v>
      </c>
      <c r="G78" s="46">
        <v>2.21</v>
      </c>
      <c r="H78" s="46">
        <v>6.63</v>
      </c>
      <c r="I78" s="89"/>
      <c r="J78" s="85"/>
    </row>
    <row r="79" ht="25" customHeight="1" spans="1:10">
      <c r="A79" s="23"/>
      <c r="B79" s="24"/>
      <c r="C79" s="54" t="s">
        <v>185</v>
      </c>
      <c r="D79" s="46" t="s">
        <v>186</v>
      </c>
      <c r="E79" s="46" t="s">
        <v>42</v>
      </c>
      <c r="F79" s="46">
        <v>1</v>
      </c>
      <c r="G79" s="46">
        <v>3.09</v>
      </c>
      <c r="H79" s="46">
        <v>3.09</v>
      </c>
      <c r="I79" s="89"/>
      <c r="J79" s="85"/>
    </row>
    <row r="80" ht="25" customHeight="1" spans="1:10">
      <c r="A80" s="23"/>
      <c r="B80" s="24"/>
      <c r="C80" s="54" t="s">
        <v>185</v>
      </c>
      <c r="D80" s="46" t="s">
        <v>187</v>
      </c>
      <c r="E80" s="46" t="s">
        <v>42</v>
      </c>
      <c r="F80" s="46">
        <v>5</v>
      </c>
      <c r="G80" s="46">
        <v>8.23</v>
      </c>
      <c r="H80" s="46">
        <v>41.15</v>
      </c>
      <c r="I80" s="89"/>
      <c r="J80" s="85"/>
    </row>
    <row r="81" ht="25" customHeight="1" spans="1:10">
      <c r="A81" s="23"/>
      <c r="B81" s="24"/>
      <c r="C81" s="54" t="s">
        <v>183</v>
      </c>
      <c r="D81" s="46" t="s">
        <v>58</v>
      </c>
      <c r="E81" s="46" t="s">
        <v>42</v>
      </c>
      <c r="F81" s="46">
        <v>6</v>
      </c>
      <c r="G81" s="46">
        <v>3.09</v>
      </c>
      <c r="H81" s="46">
        <v>18.54</v>
      </c>
      <c r="I81" s="89"/>
      <c r="J81" s="85"/>
    </row>
    <row r="82" ht="25" customHeight="1" spans="1:10">
      <c r="A82" s="23"/>
      <c r="B82" s="24"/>
      <c r="C82" s="54" t="s">
        <v>188</v>
      </c>
      <c r="D82" s="46" t="s">
        <v>58</v>
      </c>
      <c r="E82" s="46" t="s">
        <v>42</v>
      </c>
      <c r="F82" s="46">
        <v>3</v>
      </c>
      <c r="G82" s="46">
        <v>4.42</v>
      </c>
      <c r="H82" s="46">
        <v>13.26</v>
      </c>
      <c r="I82" s="89"/>
      <c r="J82" s="85"/>
    </row>
    <row r="83" ht="25" customHeight="1" spans="1:10">
      <c r="A83" s="23"/>
      <c r="B83" s="24"/>
      <c r="C83" s="54" t="s">
        <v>165</v>
      </c>
      <c r="D83" s="46" t="s">
        <v>50</v>
      </c>
      <c r="E83" s="46" t="s">
        <v>42</v>
      </c>
      <c r="F83" s="46">
        <v>3</v>
      </c>
      <c r="G83" s="46">
        <v>11.54</v>
      </c>
      <c r="H83" s="46">
        <v>34.62</v>
      </c>
      <c r="I83" s="89"/>
      <c r="J83" s="85"/>
    </row>
    <row r="84" ht="25" customHeight="1" spans="1:10">
      <c r="A84" s="23"/>
      <c r="B84" s="24"/>
      <c r="C84" s="54" t="s">
        <v>165</v>
      </c>
      <c r="D84" s="46" t="s">
        <v>51</v>
      </c>
      <c r="E84" s="46" t="s">
        <v>42</v>
      </c>
      <c r="F84" s="46">
        <v>1</v>
      </c>
      <c r="G84" s="46">
        <v>25.31</v>
      </c>
      <c r="H84" s="46">
        <v>25.31</v>
      </c>
      <c r="I84" s="89"/>
      <c r="J84" s="85"/>
    </row>
    <row r="85" ht="25" customHeight="1" spans="1:10">
      <c r="A85" s="23"/>
      <c r="B85" s="24"/>
      <c r="C85" s="54" t="s">
        <v>137</v>
      </c>
      <c r="D85" s="46" t="s">
        <v>166</v>
      </c>
      <c r="E85" s="46" t="s">
        <v>42</v>
      </c>
      <c r="F85" s="46">
        <v>4</v>
      </c>
      <c r="G85" s="46">
        <v>11.54</v>
      </c>
      <c r="H85" s="46">
        <v>46.16</v>
      </c>
      <c r="I85" s="89"/>
      <c r="J85" s="85"/>
    </row>
    <row r="86" ht="25" customHeight="1" spans="1:10">
      <c r="A86" s="23"/>
      <c r="B86" s="24"/>
      <c r="C86" s="54" t="s">
        <v>137</v>
      </c>
      <c r="D86" s="46" t="s">
        <v>53</v>
      </c>
      <c r="E86" s="46" t="s">
        <v>42</v>
      </c>
      <c r="F86" s="46">
        <v>21</v>
      </c>
      <c r="G86" s="46">
        <v>25.21</v>
      </c>
      <c r="H86" s="46">
        <v>529.43</v>
      </c>
      <c r="I86" s="89"/>
      <c r="J86" s="85"/>
    </row>
    <row r="87" ht="25" customHeight="1" spans="1:10">
      <c r="A87" s="23"/>
      <c r="B87" s="24"/>
      <c r="C87" s="54" t="s">
        <v>205</v>
      </c>
      <c r="D87" s="46" t="s">
        <v>206</v>
      </c>
      <c r="E87" s="46" t="s">
        <v>42</v>
      </c>
      <c r="F87" s="46">
        <v>9</v>
      </c>
      <c r="G87" s="46">
        <v>13.27</v>
      </c>
      <c r="H87" s="46">
        <v>119.47</v>
      </c>
      <c r="I87" s="89"/>
      <c r="J87" s="85"/>
    </row>
    <row r="88" ht="25" customHeight="1" spans="1:10">
      <c r="A88" s="23"/>
      <c r="B88" s="24"/>
      <c r="C88" s="54" t="s">
        <v>175</v>
      </c>
      <c r="D88" s="46" t="s">
        <v>50</v>
      </c>
      <c r="E88" s="46" t="s">
        <v>42</v>
      </c>
      <c r="F88" s="46">
        <v>2</v>
      </c>
      <c r="G88" s="46">
        <v>10.8</v>
      </c>
      <c r="H88" s="46">
        <v>21.6</v>
      </c>
      <c r="I88" s="89"/>
      <c r="J88" s="85"/>
    </row>
    <row r="89" ht="25" customHeight="1" spans="1:10">
      <c r="A89" s="23"/>
      <c r="B89" s="24"/>
      <c r="C89" s="54" t="s">
        <v>169</v>
      </c>
      <c r="D89" s="46" t="s">
        <v>50</v>
      </c>
      <c r="E89" s="46" t="s">
        <v>42</v>
      </c>
      <c r="F89" s="46">
        <v>2</v>
      </c>
      <c r="G89" s="46">
        <v>7.5</v>
      </c>
      <c r="H89" s="46">
        <v>15</v>
      </c>
      <c r="I89" s="89"/>
      <c r="J89" s="85"/>
    </row>
    <row r="90" ht="25" customHeight="1" spans="1:10">
      <c r="A90" s="23"/>
      <c r="B90" s="24"/>
      <c r="C90" s="54" t="s">
        <v>36</v>
      </c>
      <c r="D90" s="46" t="s">
        <v>358</v>
      </c>
      <c r="E90" s="46" t="s">
        <v>42</v>
      </c>
      <c r="F90" s="46">
        <v>26</v>
      </c>
      <c r="G90" s="46">
        <v>66.377</v>
      </c>
      <c r="H90" s="46">
        <v>1725.8</v>
      </c>
      <c r="I90" s="89"/>
      <c r="J90" s="85"/>
    </row>
    <row r="91" ht="25" customHeight="1" spans="1:10">
      <c r="A91" s="23"/>
      <c r="B91" s="24"/>
      <c r="C91" s="54" t="s">
        <v>361</v>
      </c>
      <c r="D91" s="46" t="s">
        <v>83</v>
      </c>
      <c r="E91" s="46" t="s">
        <v>42</v>
      </c>
      <c r="F91" s="46">
        <v>54</v>
      </c>
      <c r="G91" s="46">
        <v>4.67</v>
      </c>
      <c r="H91" s="46">
        <v>252.32</v>
      </c>
      <c r="I91" s="89"/>
      <c r="J91" s="85"/>
    </row>
    <row r="92" ht="25" customHeight="1" spans="1:10">
      <c r="A92" s="23"/>
      <c r="B92" s="24"/>
      <c r="C92" s="54" t="s">
        <v>421</v>
      </c>
      <c r="D92" s="46" t="s">
        <v>360</v>
      </c>
      <c r="E92" s="46" t="s">
        <v>42</v>
      </c>
      <c r="F92" s="46">
        <v>17</v>
      </c>
      <c r="G92" s="46">
        <v>67.78</v>
      </c>
      <c r="H92" s="46">
        <v>1152.34</v>
      </c>
      <c r="I92" s="89"/>
      <c r="J92" s="85"/>
    </row>
    <row r="93" ht="25" customHeight="1" spans="1:10">
      <c r="A93" s="23"/>
      <c r="B93" s="24"/>
      <c r="C93" s="54" t="s">
        <v>422</v>
      </c>
      <c r="D93" s="46" t="s">
        <v>171</v>
      </c>
      <c r="E93" s="46" t="s">
        <v>42</v>
      </c>
      <c r="F93" s="46">
        <v>2</v>
      </c>
      <c r="G93" s="46">
        <v>31.12</v>
      </c>
      <c r="H93" s="46">
        <v>62.24</v>
      </c>
      <c r="I93" s="89"/>
      <c r="J93" s="85"/>
    </row>
    <row r="94" ht="25" customHeight="1" spans="1:10">
      <c r="A94" s="23"/>
      <c r="B94" s="24"/>
      <c r="C94" s="20" t="s">
        <v>18</v>
      </c>
      <c r="D94" s="47"/>
      <c r="E94" s="47"/>
      <c r="F94" s="47"/>
      <c r="G94" s="50"/>
      <c r="H94" s="182">
        <f>SUM(H61:H93)</f>
        <v>7564.99</v>
      </c>
      <c r="I94" s="89"/>
      <c r="J94" s="85"/>
    </row>
    <row r="95" ht="25" customHeight="1" spans="1:10">
      <c r="A95" s="23">
        <v>44</v>
      </c>
      <c r="B95" s="24" t="s">
        <v>56</v>
      </c>
      <c r="C95" s="20" t="s">
        <v>57</v>
      </c>
      <c r="D95" s="47" t="s">
        <v>58</v>
      </c>
      <c r="E95" s="47" t="s">
        <v>42</v>
      </c>
      <c r="F95" s="47">
        <v>13</v>
      </c>
      <c r="G95" s="56">
        <v>301.71</v>
      </c>
      <c r="H95" s="183">
        <v>3922.23</v>
      </c>
      <c r="I95" s="89"/>
      <c r="J95" s="85"/>
    </row>
    <row r="96" ht="25" customHeight="1" spans="1:10">
      <c r="A96" s="23"/>
      <c r="B96" s="24"/>
      <c r="C96" s="20" t="s">
        <v>57</v>
      </c>
      <c r="D96" s="47" t="s">
        <v>71</v>
      </c>
      <c r="E96" s="47" t="s">
        <v>42</v>
      </c>
      <c r="F96" s="47">
        <v>2</v>
      </c>
      <c r="G96" s="56">
        <v>491.43</v>
      </c>
      <c r="H96" s="183">
        <v>982.9</v>
      </c>
      <c r="I96" s="89"/>
      <c r="J96" s="85"/>
    </row>
    <row r="97" ht="25" customHeight="1" spans="1:10">
      <c r="A97" s="23"/>
      <c r="B97" s="24"/>
      <c r="C97" s="20" t="s">
        <v>100</v>
      </c>
      <c r="D97" s="47" t="s">
        <v>30</v>
      </c>
      <c r="E97" s="57" t="s">
        <v>42</v>
      </c>
      <c r="F97" s="47">
        <v>5</v>
      </c>
      <c r="G97" s="56">
        <v>10.088</v>
      </c>
      <c r="H97" s="183">
        <v>50.44</v>
      </c>
      <c r="I97" s="89"/>
      <c r="J97" s="85"/>
    </row>
    <row r="98" ht="25" customHeight="1" spans="1:10">
      <c r="A98" s="23"/>
      <c r="B98" s="24"/>
      <c r="C98" s="20" t="s">
        <v>100</v>
      </c>
      <c r="D98" s="47" t="s">
        <v>58</v>
      </c>
      <c r="E98" s="57" t="s">
        <v>42</v>
      </c>
      <c r="F98" s="47">
        <v>31</v>
      </c>
      <c r="G98" s="56">
        <v>25.125</v>
      </c>
      <c r="H98" s="183">
        <v>778.85</v>
      </c>
      <c r="I98" s="89"/>
      <c r="J98" s="85"/>
    </row>
    <row r="99" ht="25" customHeight="1" spans="1:10">
      <c r="A99" s="23"/>
      <c r="B99" s="24"/>
      <c r="C99" s="20" t="s">
        <v>100</v>
      </c>
      <c r="D99" s="47" t="s">
        <v>189</v>
      </c>
      <c r="E99" s="57" t="s">
        <v>42</v>
      </c>
      <c r="F99" s="47">
        <v>3</v>
      </c>
      <c r="G99" s="56">
        <v>71.2</v>
      </c>
      <c r="H99" s="183">
        <v>213.6</v>
      </c>
      <c r="I99" s="89"/>
      <c r="J99" s="85"/>
    </row>
    <row r="100" ht="25" customHeight="1" spans="1:10">
      <c r="A100" s="23"/>
      <c r="B100" s="24"/>
      <c r="C100" s="20" t="s">
        <v>18</v>
      </c>
      <c r="D100" s="47"/>
      <c r="E100" s="57"/>
      <c r="F100" s="58"/>
      <c r="G100" s="56"/>
      <c r="H100" s="53">
        <f>SUM(H95:H99)</f>
        <v>5948.02</v>
      </c>
      <c r="I100" s="92"/>
      <c r="J100" s="85"/>
    </row>
    <row r="101" ht="25" customHeight="1" spans="1:10">
      <c r="A101" s="23">
        <v>60</v>
      </c>
      <c r="B101" s="24" t="s">
        <v>59</v>
      </c>
      <c r="C101" s="20" t="s">
        <v>60</v>
      </c>
      <c r="D101" s="20" t="s">
        <v>364</v>
      </c>
      <c r="E101" s="20" t="s">
        <v>42</v>
      </c>
      <c r="F101" s="20">
        <v>3</v>
      </c>
      <c r="G101" s="49">
        <v>114.16</v>
      </c>
      <c r="H101" s="22">
        <v>342.48</v>
      </c>
      <c r="I101" s="23"/>
      <c r="J101" s="85"/>
    </row>
    <row r="102" ht="25" customHeight="1" spans="1:10">
      <c r="A102" s="23"/>
      <c r="B102" s="24"/>
      <c r="C102" s="20" t="s">
        <v>60</v>
      </c>
      <c r="D102" s="20" t="s">
        <v>73</v>
      </c>
      <c r="E102" s="20" t="s">
        <v>42</v>
      </c>
      <c r="F102" s="20">
        <v>2</v>
      </c>
      <c r="G102" s="49">
        <v>154.87</v>
      </c>
      <c r="H102" s="22">
        <v>309.74</v>
      </c>
      <c r="I102" s="23"/>
      <c r="J102" s="85"/>
    </row>
    <row r="103" ht="25" customHeight="1" spans="1:10">
      <c r="A103" s="23"/>
      <c r="B103" s="24"/>
      <c r="C103" s="20" t="s">
        <v>60</v>
      </c>
      <c r="D103" s="20" t="s">
        <v>215</v>
      </c>
      <c r="E103" s="20" t="s">
        <v>42</v>
      </c>
      <c r="F103" s="20">
        <v>4</v>
      </c>
      <c r="G103" s="49">
        <v>61.95</v>
      </c>
      <c r="H103" s="22">
        <v>247.8</v>
      </c>
      <c r="I103" s="23"/>
      <c r="J103" s="85"/>
    </row>
    <row r="104" ht="25" customHeight="1" spans="1:10">
      <c r="A104" s="23"/>
      <c r="B104" s="24"/>
      <c r="C104" s="20" t="s">
        <v>18</v>
      </c>
      <c r="D104" s="47"/>
      <c r="E104" s="57"/>
      <c r="F104" s="58"/>
      <c r="G104" s="56"/>
      <c r="H104" s="53">
        <f>SUM(H101:H103)</f>
        <v>900.02</v>
      </c>
      <c r="I104" s="92"/>
      <c r="J104" s="85"/>
    </row>
    <row r="105" ht="25" customHeight="1" spans="1:10">
      <c r="A105" s="23"/>
      <c r="B105" s="33"/>
      <c r="C105" s="34" t="s">
        <v>62</v>
      </c>
      <c r="D105" s="47"/>
      <c r="E105" s="57"/>
      <c r="F105" s="58"/>
      <c r="G105" s="56"/>
      <c r="H105" s="53">
        <f>H53+H60+H94+H100+H104</f>
        <v>60509.38</v>
      </c>
      <c r="I105" s="90"/>
      <c r="J105" s="87"/>
    </row>
    <row r="106" ht="25" customHeight="1" spans="1:10">
      <c r="A106" s="38" t="s">
        <v>74</v>
      </c>
      <c r="B106" s="39"/>
      <c r="C106" s="40"/>
      <c r="D106" s="38"/>
      <c r="E106" s="38"/>
      <c r="F106" s="38"/>
      <c r="G106" s="38"/>
      <c r="H106" s="38"/>
      <c r="I106" s="38"/>
      <c r="J106" s="91"/>
    </row>
    <row r="107" ht="25" customHeight="1" spans="1:10">
      <c r="A107" s="38"/>
      <c r="B107" s="39"/>
      <c r="C107" s="40"/>
      <c r="D107" s="38"/>
      <c r="E107" s="38"/>
      <c r="F107" s="38"/>
      <c r="G107" s="38"/>
      <c r="H107" s="38"/>
      <c r="I107" s="38"/>
      <c r="J107" s="91"/>
    </row>
    <row r="108" ht="25" customHeight="1" spans="1:10">
      <c r="A108" s="59" t="s">
        <v>0</v>
      </c>
      <c r="B108" s="60" t="s">
        <v>1</v>
      </c>
      <c r="C108" s="61"/>
      <c r="D108" s="62"/>
      <c r="E108" s="62"/>
      <c r="F108" s="62"/>
      <c r="G108" s="62"/>
      <c r="H108" s="62"/>
      <c r="I108" s="62"/>
      <c r="J108" s="93"/>
    </row>
    <row r="109" ht="25" customHeight="1" spans="1:10">
      <c r="A109" s="4">
        <v>44798</v>
      </c>
      <c r="B109" s="5"/>
      <c r="C109" s="6"/>
      <c r="D109" s="63" t="s">
        <v>75</v>
      </c>
      <c r="E109" s="64"/>
      <c r="F109" s="65"/>
      <c r="G109" s="66"/>
      <c r="H109" s="67"/>
      <c r="I109" s="94" t="s">
        <v>3</v>
      </c>
      <c r="J109" s="93"/>
    </row>
    <row r="110" ht="25" customHeight="1" spans="1:10">
      <c r="A110" s="68" t="s">
        <v>4</v>
      </c>
      <c r="B110" s="69" t="s">
        <v>5</v>
      </c>
      <c r="C110" s="70" t="s">
        <v>6</v>
      </c>
      <c r="D110" s="71" t="s">
        <v>7</v>
      </c>
      <c r="E110" s="70" t="s">
        <v>8</v>
      </c>
      <c r="F110" s="72" t="s">
        <v>9</v>
      </c>
      <c r="G110" s="73"/>
      <c r="H110" s="73"/>
      <c r="I110" s="95" t="s">
        <v>10</v>
      </c>
      <c r="J110" s="96"/>
    </row>
    <row r="111" ht="25" customHeight="1" spans="1:10">
      <c r="A111" s="68"/>
      <c r="B111" s="69"/>
      <c r="C111" s="74"/>
      <c r="D111" s="75"/>
      <c r="E111" s="70"/>
      <c r="F111" s="76" t="s">
        <v>11</v>
      </c>
      <c r="G111" s="77" t="s">
        <v>12</v>
      </c>
      <c r="H111" s="78" t="s">
        <v>13</v>
      </c>
      <c r="I111" s="97"/>
      <c r="J111" s="96"/>
    </row>
    <row r="112" ht="25" customHeight="1" spans="1:10">
      <c r="A112" s="80">
        <v>38</v>
      </c>
      <c r="B112" s="112" t="s">
        <v>19</v>
      </c>
      <c r="C112" s="20" t="s">
        <v>23</v>
      </c>
      <c r="D112" s="76" t="s">
        <v>158</v>
      </c>
      <c r="E112" s="76" t="s">
        <v>22</v>
      </c>
      <c r="F112" s="76">
        <v>32</v>
      </c>
      <c r="G112" s="77">
        <v>287.75</v>
      </c>
      <c r="H112" s="78">
        <v>9208</v>
      </c>
      <c r="I112" s="153"/>
      <c r="J112" s="91"/>
    </row>
    <row r="113" ht="25" customHeight="1" spans="1:10">
      <c r="A113" s="80"/>
      <c r="B113" s="112"/>
      <c r="C113" s="20" t="s">
        <v>23</v>
      </c>
      <c r="D113" s="76" t="s">
        <v>217</v>
      </c>
      <c r="E113" s="76" t="s">
        <v>22</v>
      </c>
      <c r="F113" s="76">
        <v>4</v>
      </c>
      <c r="G113" s="77">
        <v>1575.22</v>
      </c>
      <c r="H113" s="78">
        <v>6300.88</v>
      </c>
      <c r="I113" s="153"/>
      <c r="J113" s="91"/>
    </row>
    <row r="114" ht="25" customHeight="1" spans="1:10">
      <c r="A114" s="80"/>
      <c r="B114" s="112"/>
      <c r="C114" s="20" t="s">
        <v>23</v>
      </c>
      <c r="D114" s="76" t="s">
        <v>423</v>
      </c>
      <c r="E114" s="76" t="s">
        <v>22</v>
      </c>
      <c r="F114" s="76">
        <v>1</v>
      </c>
      <c r="G114" s="82">
        <v>2469.03</v>
      </c>
      <c r="H114" s="78">
        <v>2469.03</v>
      </c>
      <c r="I114" s="153"/>
      <c r="J114" s="91"/>
    </row>
    <row r="115" ht="25" customHeight="1" spans="1:10">
      <c r="A115" s="80"/>
      <c r="B115" s="112"/>
      <c r="C115" s="20" t="s">
        <v>161</v>
      </c>
      <c r="D115" s="76" t="s">
        <v>21</v>
      </c>
      <c r="E115" s="76" t="s">
        <v>22</v>
      </c>
      <c r="F115" s="76">
        <v>2</v>
      </c>
      <c r="G115" s="82">
        <v>78.58</v>
      </c>
      <c r="H115" s="78">
        <v>157.16</v>
      </c>
      <c r="I115" s="153"/>
      <c r="J115" s="91"/>
    </row>
    <row r="116" ht="25" customHeight="1" spans="1:10">
      <c r="A116" s="80"/>
      <c r="B116" s="112"/>
      <c r="C116" s="20" t="s">
        <v>161</v>
      </c>
      <c r="D116" s="76" t="s">
        <v>91</v>
      </c>
      <c r="E116" s="76" t="s">
        <v>22</v>
      </c>
      <c r="F116" s="76">
        <v>1</v>
      </c>
      <c r="G116" s="82">
        <v>66.28</v>
      </c>
      <c r="H116" s="78">
        <v>66.28</v>
      </c>
      <c r="I116" s="153"/>
      <c r="J116" s="91"/>
    </row>
    <row r="117" ht="25" customHeight="1" spans="1:10">
      <c r="A117" s="80"/>
      <c r="B117" s="112"/>
      <c r="C117" s="20" t="s">
        <v>161</v>
      </c>
      <c r="D117" s="76" t="s">
        <v>93</v>
      </c>
      <c r="E117" s="76" t="s">
        <v>22</v>
      </c>
      <c r="F117" s="76">
        <v>1</v>
      </c>
      <c r="G117" s="82">
        <v>973.45</v>
      </c>
      <c r="H117" s="78">
        <v>973.45</v>
      </c>
      <c r="I117" s="153"/>
      <c r="J117" s="91"/>
    </row>
    <row r="118" ht="25" customHeight="1" spans="1:10">
      <c r="A118" s="23"/>
      <c r="B118" s="24"/>
      <c r="C118" s="20" t="s">
        <v>18</v>
      </c>
      <c r="D118" s="20"/>
      <c r="E118" s="16"/>
      <c r="F118" s="23"/>
      <c r="G118" s="36"/>
      <c r="H118" s="98">
        <f>SUM(H112:H117)</f>
        <v>19174.8</v>
      </c>
      <c r="I118" s="92"/>
      <c r="J118" s="85"/>
    </row>
    <row r="119" ht="25" customHeight="1" spans="1:10">
      <c r="A119" s="23">
        <v>52</v>
      </c>
      <c r="B119" s="24" t="s">
        <v>28</v>
      </c>
      <c r="C119" s="20" t="s">
        <v>265</v>
      </c>
      <c r="D119" s="20"/>
      <c r="E119" s="16" t="s">
        <v>42</v>
      </c>
      <c r="F119" s="23">
        <v>70</v>
      </c>
      <c r="G119" s="36">
        <v>0.175</v>
      </c>
      <c r="H119" s="22">
        <v>12.25</v>
      </c>
      <c r="I119" s="92"/>
      <c r="J119" s="85"/>
    </row>
    <row r="120" ht="25" customHeight="1" spans="1:10">
      <c r="A120" s="23"/>
      <c r="B120" s="24"/>
      <c r="C120" s="20" t="s">
        <v>18</v>
      </c>
      <c r="D120" s="20"/>
      <c r="E120" s="16"/>
      <c r="F120" s="23"/>
      <c r="G120" s="36"/>
      <c r="H120" s="98">
        <f>SUM(H119:H119)</f>
        <v>12.25</v>
      </c>
      <c r="I120" s="92"/>
      <c r="J120" s="85"/>
    </row>
    <row r="121" ht="25" customHeight="1" spans="1:10">
      <c r="A121" s="23">
        <v>60</v>
      </c>
      <c r="B121" s="24" t="s">
        <v>59</v>
      </c>
      <c r="C121" s="20" t="s">
        <v>60</v>
      </c>
      <c r="D121" s="20" t="s">
        <v>215</v>
      </c>
      <c r="E121" s="16" t="s">
        <v>42</v>
      </c>
      <c r="F121" s="23">
        <v>10</v>
      </c>
      <c r="G121" s="36">
        <v>61.95</v>
      </c>
      <c r="H121" s="22">
        <v>619.47</v>
      </c>
      <c r="I121" s="92"/>
      <c r="J121" s="85"/>
    </row>
    <row r="122" ht="25" customHeight="1" spans="1:10">
      <c r="A122" s="23"/>
      <c r="B122" s="24"/>
      <c r="C122" s="20" t="s">
        <v>18</v>
      </c>
      <c r="D122" s="20"/>
      <c r="E122" s="16"/>
      <c r="F122" s="23"/>
      <c r="G122" s="36"/>
      <c r="H122" s="98">
        <f>SUM(H121:H121)</f>
        <v>619.47</v>
      </c>
      <c r="I122" s="92"/>
      <c r="J122" s="85"/>
    </row>
    <row r="123" ht="25" customHeight="1" spans="1:10">
      <c r="A123" s="99"/>
      <c r="B123" s="100"/>
      <c r="C123" s="101" t="s">
        <v>62</v>
      </c>
      <c r="D123" s="102"/>
      <c r="E123" s="102"/>
      <c r="F123" s="102"/>
      <c r="G123" s="103"/>
      <c r="H123" s="104">
        <f>H118+H120+H122</f>
        <v>19806.52</v>
      </c>
      <c r="I123" s="121"/>
      <c r="J123" s="122"/>
    </row>
    <row r="124" ht="25" customHeight="1" spans="1:10">
      <c r="A124" s="38" t="s">
        <v>424</v>
      </c>
      <c r="B124" s="39"/>
      <c r="C124" s="40"/>
      <c r="D124" s="38"/>
      <c r="E124" s="38"/>
      <c r="F124" s="38"/>
      <c r="G124" s="38"/>
      <c r="H124" s="38"/>
      <c r="I124" s="38"/>
      <c r="J124" s="91"/>
    </row>
    <row r="125" ht="25" customHeight="1" spans="1:10">
      <c r="A125" s="93"/>
      <c r="B125" s="38"/>
      <c r="C125" s="105"/>
      <c r="D125" s="106"/>
      <c r="E125" s="106"/>
      <c r="F125" s="105"/>
      <c r="G125" s="107"/>
      <c r="H125" s="105"/>
      <c r="I125" s="106"/>
      <c r="J125" s="93"/>
    </row>
    <row r="126" ht="25" customHeight="1"/>
    <row r="127" ht="25" customHeight="1" spans="1:9">
      <c r="A127" s="39"/>
      <c r="B127" s="39"/>
      <c r="C127" s="40"/>
      <c r="D127" s="38"/>
      <c r="E127" s="38"/>
      <c r="F127" s="38"/>
      <c r="G127" s="38"/>
      <c r="H127" s="38"/>
      <c r="I127" s="38"/>
    </row>
    <row r="128" ht="25" customHeight="1" spans="1:9">
      <c r="A128" s="1" t="s">
        <v>0</v>
      </c>
      <c r="B128" s="2" t="s">
        <v>1</v>
      </c>
      <c r="C128" s="3"/>
      <c r="D128" s="3"/>
      <c r="E128" s="3"/>
      <c r="F128" s="3"/>
      <c r="G128" s="3"/>
      <c r="H128" s="3"/>
      <c r="I128" s="3"/>
    </row>
    <row r="129" ht="25" customHeight="1" spans="1:9">
      <c r="A129" s="4">
        <v>44798</v>
      </c>
      <c r="B129" s="5"/>
      <c r="C129" s="6"/>
      <c r="D129" s="7" t="s">
        <v>425</v>
      </c>
      <c r="E129" s="8"/>
      <c r="F129" s="9"/>
      <c r="G129" s="10"/>
      <c r="H129" s="11"/>
      <c r="I129" s="84" t="s">
        <v>3</v>
      </c>
    </row>
    <row r="130" ht="25" customHeight="1" spans="1:9">
      <c r="A130" s="12" t="s">
        <v>4</v>
      </c>
      <c r="B130" s="13" t="s">
        <v>5</v>
      </c>
      <c r="C130" s="14" t="s">
        <v>6</v>
      </c>
      <c r="D130" s="15" t="s">
        <v>7</v>
      </c>
      <c r="E130" s="14" t="s">
        <v>8</v>
      </c>
      <c r="F130" s="16" t="s">
        <v>9</v>
      </c>
      <c r="G130" s="17"/>
      <c r="H130" s="17"/>
      <c r="I130" s="86" t="s">
        <v>10</v>
      </c>
    </row>
    <row r="131" ht="25" customHeight="1" spans="1:9">
      <c r="A131" s="12"/>
      <c r="B131" s="13"/>
      <c r="C131" s="18"/>
      <c r="D131" s="19"/>
      <c r="E131" s="14"/>
      <c r="F131" s="20" t="s">
        <v>11</v>
      </c>
      <c r="G131" s="21" t="s">
        <v>12</v>
      </c>
      <c r="H131" s="22" t="s">
        <v>13</v>
      </c>
      <c r="I131" s="88"/>
    </row>
    <row r="132" ht="25" customHeight="1" spans="1:9">
      <c r="A132" s="12">
        <v>38</v>
      </c>
      <c r="B132" s="112" t="s">
        <v>139</v>
      </c>
      <c r="C132" s="20" t="s">
        <v>23</v>
      </c>
      <c r="D132" s="108" t="s">
        <v>219</v>
      </c>
      <c r="E132" s="20" t="s">
        <v>27</v>
      </c>
      <c r="F132" s="20">
        <v>1</v>
      </c>
      <c r="G132" s="21">
        <v>287.61</v>
      </c>
      <c r="H132" s="22">
        <v>287.61</v>
      </c>
      <c r="I132" s="88"/>
    </row>
    <row r="133" ht="25" customHeight="1" spans="1:9">
      <c r="A133" s="12"/>
      <c r="B133" s="112"/>
      <c r="C133" s="20" t="s">
        <v>23</v>
      </c>
      <c r="D133" s="108" t="s">
        <v>217</v>
      </c>
      <c r="E133" s="20" t="s">
        <v>27</v>
      </c>
      <c r="F133" s="27">
        <v>1</v>
      </c>
      <c r="G133" s="125">
        <v>1575.22</v>
      </c>
      <c r="H133" s="126">
        <v>1575.22</v>
      </c>
      <c r="I133" s="88"/>
    </row>
    <row r="134" ht="25" customHeight="1" spans="1:9">
      <c r="A134" s="12"/>
      <c r="B134" s="13"/>
      <c r="C134" s="20" t="s">
        <v>18</v>
      </c>
      <c r="D134" s="20"/>
      <c r="E134" s="20"/>
      <c r="F134" s="27"/>
      <c r="G134" s="125"/>
      <c r="H134" s="127">
        <f>SUM(H132:H133)</f>
        <v>1862.83</v>
      </c>
      <c r="I134" s="88"/>
    </row>
    <row r="135" ht="25" customHeight="1" spans="1:9">
      <c r="A135" s="23"/>
      <c r="B135" s="33"/>
      <c r="C135" s="34" t="s">
        <v>62</v>
      </c>
      <c r="D135" s="34"/>
      <c r="E135" s="35"/>
      <c r="F135" s="23"/>
      <c r="G135" s="36"/>
      <c r="H135" s="37">
        <f>H134</f>
        <v>1862.83</v>
      </c>
      <c r="I135" s="90"/>
    </row>
    <row r="136" ht="25" customHeight="1" spans="1:9">
      <c r="A136" s="38" t="s">
        <v>424</v>
      </c>
      <c r="B136" s="39"/>
      <c r="C136" s="40"/>
      <c r="D136" s="38"/>
      <c r="E136" s="38"/>
      <c r="F136" s="38"/>
      <c r="G136" s="38"/>
      <c r="H136" s="38"/>
      <c r="I136" s="38"/>
    </row>
    <row r="137" ht="25" customHeight="1" spans="1:9">
      <c r="A137" s="39"/>
      <c r="B137" s="39"/>
      <c r="C137" s="40"/>
      <c r="D137" s="38"/>
      <c r="E137" s="38"/>
      <c r="F137" s="38"/>
      <c r="G137" s="38"/>
      <c r="H137" s="38"/>
      <c r="I137" s="38"/>
    </row>
    <row r="138" ht="25" customHeight="1" spans="1:10">
      <c r="A138" s="93"/>
      <c r="B138" s="38"/>
      <c r="C138" s="105"/>
      <c r="D138" s="106"/>
      <c r="E138" s="106"/>
      <c r="F138" s="105"/>
      <c r="G138" s="107"/>
      <c r="H138" s="105"/>
      <c r="I138" s="106"/>
      <c r="J138" s="93"/>
    </row>
    <row r="139" ht="25" customHeight="1" spans="1:10">
      <c r="A139" s="1" t="s">
        <v>0</v>
      </c>
      <c r="B139" s="2" t="s">
        <v>1</v>
      </c>
      <c r="C139" s="3"/>
      <c r="D139" s="3"/>
      <c r="E139" s="3"/>
      <c r="F139" s="3"/>
      <c r="G139" s="3"/>
      <c r="H139" s="3"/>
      <c r="I139" s="3"/>
      <c r="J139" s="93"/>
    </row>
    <row r="140" ht="25" customHeight="1" spans="1:10">
      <c r="A140" s="4">
        <v>44798</v>
      </c>
      <c r="B140" s="5"/>
      <c r="C140" s="6"/>
      <c r="D140" s="7" t="s">
        <v>426</v>
      </c>
      <c r="E140" s="8"/>
      <c r="F140" s="9"/>
      <c r="G140" s="10"/>
      <c r="H140" s="11"/>
      <c r="I140" s="84" t="s">
        <v>3</v>
      </c>
      <c r="J140" s="93"/>
    </row>
    <row r="141" ht="25" customHeight="1" spans="1:10">
      <c r="A141" s="12" t="s">
        <v>4</v>
      </c>
      <c r="B141" s="13" t="s">
        <v>5</v>
      </c>
      <c r="C141" s="14" t="s">
        <v>6</v>
      </c>
      <c r="D141" s="15" t="s">
        <v>7</v>
      </c>
      <c r="E141" s="14" t="s">
        <v>8</v>
      </c>
      <c r="F141" s="16" t="s">
        <v>9</v>
      </c>
      <c r="G141" s="17"/>
      <c r="H141" s="17"/>
      <c r="I141" s="86" t="s">
        <v>10</v>
      </c>
      <c r="J141" s="93"/>
    </row>
    <row r="142" ht="25" customHeight="1" spans="1:10">
      <c r="A142" s="12"/>
      <c r="B142" s="13"/>
      <c r="C142" s="18"/>
      <c r="D142" s="19"/>
      <c r="E142" s="14"/>
      <c r="F142" s="20" t="s">
        <v>11</v>
      </c>
      <c r="G142" s="21" t="s">
        <v>12</v>
      </c>
      <c r="H142" s="22" t="s">
        <v>13</v>
      </c>
      <c r="I142" s="88"/>
      <c r="J142" s="93"/>
    </row>
    <row r="143" ht="25" customHeight="1" spans="1:10">
      <c r="A143" s="12">
        <v>3</v>
      </c>
      <c r="B143" s="24" t="s">
        <v>14</v>
      </c>
      <c r="C143" s="20" t="s">
        <v>65</v>
      </c>
      <c r="D143" s="108" t="s">
        <v>427</v>
      </c>
      <c r="E143" s="20" t="s">
        <v>67</v>
      </c>
      <c r="F143" s="20">
        <v>0.00836</v>
      </c>
      <c r="G143" s="21">
        <v>9715.64</v>
      </c>
      <c r="H143" s="22">
        <v>2218.66</v>
      </c>
      <c r="I143" s="88"/>
      <c r="J143" s="93"/>
    </row>
    <row r="144" ht="25" customHeight="1" spans="1:10">
      <c r="A144" s="12"/>
      <c r="B144" s="24"/>
      <c r="C144" s="20" t="s">
        <v>65</v>
      </c>
      <c r="D144" s="108" t="s">
        <v>97</v>
      </c>
      <c r="E144" s="20" t="s">
        <v>67</v>
      </c>
      <c r="F144" s="27">
        <v>0.18231</v>
      </c>
      <c r="G144" s="125">
        <v>9056.27</v>
      </c>
      <c r="H144" s="126">
        <v>1650.99</v>
      </c>
      <c r="I144" s="88"/>
      <c r="J144" s="93"/>
    </row>
    <row r="145" ht="25" customHeight="1" spans="1:10">
      <c r="A145" s="12"/>
      <c r="B145" s="24"/>
      <c r="C145" s="20" t="s">
        <v>65</v>
      </c>
      <c r="D145" s="108" t="s">
        <v>68</v>
      </c>
      <c r="E145" s="20" t="s">
        <v>67</v>
      </c>
      <c r="F145" s="27">
        <v>0.33854</v>
      </c>
      <c r="G145" s="125">
        <v>8908.55</v>
      </c>
      <c r="H145" s="126">
        <v>3015.9</v>
      </c>
      <c r="I145" s="88"/>
      <c r="J145" s="93"/>
    </row>
    <row r="146" ht="25" customHeight="1" spans="1:10">
      <c r="A146" s="12"/>
      <c r="B146" s="24"/>
      <c r="C146" s="20" t="s">
        <v>152</v>
      </c>
      <c r="D146" s="108" t="s">
        <v>154</v>
      </c>
      <c r="E146" s="20" t="s">
        <v>67</v>
      </c>
      <c r="F146" s="27">
        <v>0.41634</v>
      </c>
      <c r="G146" s="125">
        <v>8809.82</v>
      </c>
      <c r="H146" s="126">
        <v>3667.9</v>
      </c>
      <c r="I146" s="88"/>
      <c r="J146" s="93"/>
    </row>
    <row r="147" ht="25" customHeight="1" spans="1:10">
      <c r="A147" s="12"/>
      <c r="B147" s="24"/>
      <c r="C147" s="20" t="s">
        <v>152</v>
      </c>
      <c r="D147" s="108" t="s">
        <v>153</v>
      </c>
      <c r="E147" s="20" t="s">
        <v>67</v>
      </c>
      <c r="F147" s="27">
        <v>0.16884</v>
      </c>
      <c r="G147" s="125">
        <v>10044.01</v>
      </c>
      <c r="H147" s="126">
        <v>1695.83</v>
      </c>
      <c r="I147" s="88"/>
      <c r="J147" s="93"/>
    </row>
    <row r="148" ht="25" customHeight="1" spans="1:10">
      <c r="A148" s="12"/>
      <c r="B148" s="24"/>
      <c r="C148" s="20" t="s">
        <v>350</v>
      </c>
      <c r="D148" s="108" t="s">
        <v>351</v>
      </c>
      <c r="E148" s="20" t="s">
        <v>17</v>
      </c>
      <c r="F148" s="27">
        <v>42</v>
      </c>
      <c r="G148" s="125">
        <v>74.99</v>
      </c>
      <c r="H148" s="126">
        <v>3149.63</v>
      </c>
      <c r="I148" s="88"/>
      <c r="J148" s="93"/>
    </row>
    <row r="149" ht="25" customHeight="1" spans="1:10">
      <c r="A149" s="12"/>
      <c r="B149" s="24"/>
      <c r="C149" s="20" t="s">
        <v>157</v>
      </c>
      <c r="D149" s="108" t="s">
        <v>48</v>
      </c>
      <c r="E149" s="20" t="s">
        <v>17</v>
      </c>
      <c r="F149" s="27">
        <v>7</v>
      </c>
      <c r="G149" s="125">
        <v>14.81</v>
      </c>
      <c r="H149" s="126">
        <v>103.66</v>
      </c>
      <c r="I149" s="88"/>
      <c r="J149" s="93"/>
    </row>
    <row r="150" ht="25" customHeight="1" spans="1:10">
      <c r="A150" s="12"/>
      <c r="B150" s="24"/>
      <c r="C150" s="20" t="s">
        <v>155</v>
      </c>
      <c r="D150" s="108" t="s">
        <v>275</v>
      </c>
      <c r="E150" s="20" t="s">
        <v>17</v>
      </c>
      <c r="F150" s="27">
        <v>1</v>
      </c>
      <c r="G150" s="125">
        <v>28.51</v>
      </c>
      <c r="H150" s="126">
        <v>28.51</v>
      </c>
      <c r="I150" s="88"/>
      <c r="J150" s="93"/>
    </row>
    <row r="151" ht="25" customHeight="1" spans="1:10">
      <c r="A151" s="12"/>
      <c r="B151" s="13"/>
      <c r="C151" s="20" t="s">
        <v>18</v>
      </c>
      <c r="D151" s="20"/>
      <c r="E151" s="20"/>
      <c r="F151" s="27"/>
      <c r="G151" s="125"/>
      <c r="H151" s="127">
        <f>SUM(H143:H150)</f>
        <v>15531.08</v>
      </c>
      <c r="I151" s="88"/>
      <c r="J151" s="93"/>
    </row>
    <row r="152" ht="25" customHeight="1" spans="1:10">
      <c r="A152" s="23">
        <v>38</v>
      </c>
      <c r="B152" s="24" t="s">
        <v>19</v>
      </c>
      <c r="C152" s="20" t="s">
        <v>23</v>
      </c>
      <c r="D152" s="20" t="s">
        <v>24</v>
      </c>
      <c r="E152" s="20" t="s">
        <v>22</v>
      </c>
      <c r="F152" s="20">
        <v>32</v>
      </c>
      <c r="G152" s="21">
        <v>287.7475</v>
      </c>
      <c r="H152" s="22">
        <v>9207.92</v>
      </c>
      <c r="I152" s="92"/>
      <c r="J152" s="93"/>
    </row>
    <row r="153" ht="25" customHeight="1" spans="1:10">
      <c r="A153" s="23"/>
      <c r="B153" s="24"/>
      <c r="C153" s="20" t="s">
        <v>23</v>
      </c>
      <c r="D153" s="20" t="s">
        <v>69</v>
      </c>
      <c r="E153" s="20" t="s">
        <v>22</v>
      </c>
      <c r="F153" s="27">
        <v>2</v>
      </c>
      <c r="G153" s="125">
        <v>1575.22</v>
      </c>
      <c r="H153" s="126">
        <v>3150.44</v>
      </c>
      <c r="I153" s="92"/>
      <c r="J153" s="93"/>
    </row>
    <row r="154" ht="25" customHeight="1" spans="1:10">
      <c r="A154" s="23"/>
      <c r="B154" s="24"/>
      <c r="C154" s="20" t="s">
        <v>159</v>
      </c>
      <c r="D154" s="20" t="s">
        <v>160</v>
      </c>
      <c r="E154" s="20" t="s">
        <v>22</v>
      </c>
      <c r="F154" s="27">
        <v>88</v>
      </c>
      <c r="G154" s="125">
        <v>40.6476</v>
      </c>
      <c r="H154" s="126">
        <v>3576.99</v>
      </c>
      <c r="I154" s="92"/>
      <c r="J154" s="93"/>
    </row>
    <row r="155" ht="25" customHeight="1" spans="1:10">
      <c r="A155" s="23"/>
      <c r="B155" s="24"/>
      <c r="C155" s="20" t="s">
        <v>161</v>
      </c>
      <c r="D155" s="20" t="s">
        <v>21</v>
      </c>
      <c r="E155" s="20" t="s">
        <v>22</v>
      </c>
      <c r="F155" s="27">
        <v>100</v>
      </c>
      <c r="G155" s="125">
        <v>78.585</v>
      </c>
      <c r="H155" s="126">
        <v>7858.41</v>
      </c>
      <c r="I155" s="92"/>
      <c r="J155" s="93"/>
    </row>
    <row r="156" ht="25" customHeight="1" spans="1:10">
      <c r="A156" s="23"/>
      <c r="B156" s="24"/>
      <c r="C156" s="20" t="s">
        <v>25</v>
      </c>
      <c r="D156" s="20" t="s">
        <v>26</v>
      </c>
      <c r="E156" s="20" t="s">
        <v>27</v>
      </c>
      <c r="F156" s="27">
        <v>1</v>
      </c>
      <c r="G156" s="125">
        <v>469.03</v>
      </c>
      <c r="H156" s="126">
        <v>469.03</v>
      </c>
      <c r="I156" s="92"/>
      <c r="J156" s="93"/>
    </row>
    <row r="157" ht="25" customHeight="1" spans="1:10">
      <c r="A157" s="23"/>
      <c r="B157" s="24"/>
      <c r="C157" s="20" t="s">
        <v>18</v>
      </c>
      <c r="D157" s="20"/>
      <c r="E157" s="20"/>
      <c r="F157" s="27"/>
      <c r="G157" s="125"/>
      <c r="H157" s="127">
        <f>SUM(H152:H156)</f>
        <v>24262.79</v>
      </c>
      <c r="I157" s="92"/>
      <c r="J157" s="93"/>
    </row>
    <row r="158" ht="25" customHeight="1" spans="1:10">
      <c r="A158" s="23">
        <v>52</v>
      </c>
      <c r="B158" s="24" t="s">
        <v>28</v>
      </c>
      <c r="C158" s="54" t="s">
        <v>101</v>
      </c>
      <c r="D158" s="54" t="s">
        <v>30</v>
      </c>
      <c r="E158" s="54" t="s">
        <v>42</v>
      </c>
      <c r="F158" s="23">
        <v>440</v>
      </c>
      <c r="G158" s="21">
        <v>2.67</v>
      </c>
      <c r="H158" s="23">
        <v>1174.85</v>
      </c>
      <c r="I158" s="89"/>
      <c r="J158" s="91"/>
    </row>
    <row r="159" ht="25" customHeight="1" spans="1:10">
      <c r="A159" s="23"/>
      <c r="B159" s="24"/>
      <c r="C159" s="54" t="s">
        <v>370</v>
      </c>
      <c r="D159" s="54" t="s">
        <v>428</v>
      </c>
      <c r="E159" s="54" t="s">
        <v>42</v>
      </c>
      <c r="F159" s="23">
        <v>1</v>
      </c>
      <c r="G159" s="21">
        <v>37.9</v>
      </c>
      <c r="H159" s="23">
        <v>37.9</v>
      </c>
      <c r="I159" s="89"/>
      <c r="J159" s="91"/>
    </row>
    <row r="160" ht="25" customHeight="1" spans="1:10">
      <c r="A160" s="23"/>
      <c r="B160" s="24"/>
      <c r="C160" s="54" t="s">
        <v>36</v>
      </c>
      <c r="D160" s="54" t="s">
        <v>358</v>
      </c>
      <c r="E160" s="54" t="s">
        <v>42</v>
      </c>
      <c r="F160" s="23">
        <v>8</v>
      </c>
      <c r="G160" s="21">
        <v>66.375</v>
      </c>
      <c r="H160" s="23">
        <v>531.02</v>
      </c>
      <c r="I160" s="89"/>
      <c r="J160" s="91"/>
    </row>
    <row r="161" ht="25" customHeight="1" spans="1:10">
      <c r="A161" s="23"/>
      <c r="B161" s="24"/>
      <c r="C161" s="54" t="s">
        <v>201</v>
      </c>
      <c r="D161" s="54" t="s">
        <v>355</v>
      </c>
      <c r="E161" s="54" t="s">
        <v>42</v>
      </c>
      <c r="F161" s="23">
        <v>16</v>
      </c>
      <c r="G161" s="21">
        <v>75.21</v>
      </c>
      <c r="H161" s="23">
        <v>120.35</v>
      </c>
      <c r="I161" s="89"/>
      <c r="J161" s="91"/>
    </row>
    <row r="162" ht="25" customHeight="1" spans="1:10">
      <c r="A162" s="23"/>
      <c r="B162" s="24"/>
      <c r="C162" s="54" t="s">
        <v>201</v>
      </c>
      <c r="D162" s="54" t="s">
        <v>202</v>
      </c>
      <c r="E162" s="54" t="s">
        <v>42</v>
      </c>
      <c r="F162" s="23">
        <v>57</v>
      </c>
      <c r="G162" s="21">
        <v>6.73</v>
      </c>
      <c r="H162" s="23">
        <v>383.36</v>
      </c>
      <c r="I162" s="89"/>
      <c r="J162" s="91"/>
    </row>
    <row r="163" ht="25" customHeight="1" spans="1:10">
      <c r="A163" s="23"/>
      <c r="B163" s="24"/>
      <c r="C163" s="54" t="s">
        <v>420</v>
      </c>
      <c r="D163" s="54" t="s">
        <v>356</v>
      </c>
      <c r="E163" s="54" t="s">
        <v>42</v>
      </c>
      <c r="F163" s="23">
        <v>20</v>
      </c>
      <c r="G163" s="21">
        <v>33.11</v>
      </c>
      <c r="H163" s="23">
        <v>662.12</v>
      </c>
      <c r="I163" s="89"/>
      <c r="J163" s="91"/>
    </row>
    <row r="164" ht="25" customHeight="1" spans="1:10">
      <c r="A164" s="23"/>
      <c r="B164" s="24"/>
      <c r="C164" s="54" t="s">
        <v>265</v>
      </c>
      <c r="D164" s="54"/>
      <c r="E164" s="54" t="s">
        <v>42</v>
      </c>
      <c r="F164" s="23">
        <v>376</v>
      </c>
      <c r="G164" s="21">
        <v>0.177</v>
      </c>
      <c r="H164" s="23">
        <v>66.55</v>
      </c>
      <c r="I164" s="89"/>
      <c r="J164" s="91"/>
    </row>
    <row r="165" ht="25" customHeight="1" spans="1:10">
      <c r="A165" s="23"/>
      <c r="B165" s="24"/>
      <c r="C165" s="54" t="s">
        <v>361</v>
      </c>
      <c r="D165" s="54" t="s">
        <v>429</v>
      </c>
      <c r="E165" s="54" t="s">
        <v>42</v>
      </c>
      <c r="F165" s="23">
        <v>1</v>
      </c>
      <c r="G165" s="21">
        <v>1.55</v>
      </c>
      <c r="H165" s="23">
        <v>1.55</v>
      </c>
      <c r="I165" s="89"/>
      <c r="J165" s="91"/>
    </row>
    <row r="166" ht="25" customHeight="1" spans="1:10">
      <c r="A166" s="23"/>
      <c r="B166" s="24"/>
      <c r="C166" s="54" t="s">
        <v>102</v>
      </c>
      <c r="D166" s="54" t="s">
        <v>103</v>
      </c>
      <c r="E166" s="54" t="s">
        <v>42</v>
      </c>
      <c r="F166" s="23">
        <v>27</v>
      </c>
      <c r="G166" s="21">
        <v>0.46</v>
      </c>
      <c r="H166" s="23">
        <v>12.42</v>
      </c>
      <c r="I166" s="89"/>
      <c r="J166" s="91"/>
    </row>
    <row r="167" ht="25" customHeight="1" spans="1:10">
      <c r="A167" s="23"/>
      <c r="B167" s="24"/>
      <c r="C167" s="54" t="s">
        <v>361</v>
      </c>
      <c r="D167" s="54" t="s">
        <v>83</v>
      </c>
      <c r="E167" s="54" t="s">
        <v>42</v>
      </c>
      <c r="F167" s="23">
        <v>20</v>
      </c>
      <c r="G167" s="21">
        <v>4.67</v>
      </c>
      <c r="H167" s="23">
        <v>93.45</v>
      </c>
      <c r="I167" s="89"/>
      <c r="J167" s="91"/>
    </row>
    <row r="168" ht="25" customHeight="1" spans="1:10">
      <c r="A168" s="23"/>
      <c r="B168" s="24"/>
      <c r="C168" s="54" t="s">
        <v>421</v>
      </c>
      <c r="D168" s="54" t="s">
        <v>360</v>
      </c>
      <c r="E168" s="54" t="s">
        <v>42</v>
      </c>
      <c r="F168" s="23">
        <v>9</v>
      </c>
      <c r="G168" s="21">
        <v>67.78</v>
      </c>
      <c r="H168" s="23">
        <v>610.06</v>
      </c>
      <c r="I168" s="89"/>
      <c r="J168" s="91"/>
    </row>
    <row r="169" ht="25" customHeight="1" spans="1:10">
      <c r="A169" s="23"/>
      <c r="B169" s="24"/>
      <c r="C169" s="54" t="s">
        <v>52</v>
      </c>
      <c r="D169" s="54" t="s">
        <v>53</v>
      </c>
      <c r="E169" s="54" t="s">
        <v>42</v>
      </c>
      <c r="F169" s="23">
        <v>5</v>
      </c>
      <c r="G169" s="21">
        <v>19.23</v>
      </c>
      <c r="H169" s="23">
        <v>96.15</v>
      </c>
      <c r="I169" s="89"/>
      <c r="J169" s="91"/>
    </row>
    <row r="170" ht="25" customHeight="1" spans="1:10">
      <c r="A170" s="23"/>
      <c r="B170" s="24"/>
      <c r="C170" s="54" t="s">
        <v>165</v>
      </c>
      <c r="D170" s="54" t="s">
        <v>50</v>
      </c>
      <c r="E170" s="54" t="s">
        <v>42</v>
      </c>
      <c r="F170" s="23">
        <v>6</v>
      </c>
      <c r="G170" s="21">
        <v>11.54</v>
      </c>
      <c r="H170" s="23">
        <v>69.24</v>
      </c>
      <c r="I170" s="89"/>
      <c r="J170" s="91"/>
    </row>
    <row r="171" ht="25" customHeight="1" spans="1:10">
      <c r="A171" s="23"/>
      <c r="B171" s="24"/>
      <c r="C171" s="54" t="s">
        <v>302</v>
      </c>
      <c r="D171" s="54" t="s">
        <v>430</v>
      </c>
      <c r="E171" s="54" t="s">
        <v>42</v>
      </c>
      <c r="F171" s="23">
        <v>1</v>
      </c>
      <c r="G171" s="21">
        <v>181.98</v>
      </c>
      <c r="H171" s="23">
        <v>181.98</v>
      </c>
      <c r="I171" s="89"/>
      <c r="J171" s="91"/>
    </row>
    <row r="172" ht="25" customHeight="1" spans="1:10">
      <c r="A172" s="23"/>
      <c r="B172" s="24"/>
      <c r="C172" s="54" t="s">
        <v>170</v>
      </c>
      <c r="D172" s="54" t="s">
        <v>171</v>
      </c>
      <c r="E172" s="54" t="s">
        <v>42</v>
      </c>
      <c r="F172" s="23">
        <v>1</v>
      </c>
      <c r="G172" s="21">
        <v>27.18</v>
      </c>
      <c r="H172" s="23">
        <v>27.18</v>
      </c>
      <c r="I172" s="89"/>
      <c r="J172" s="91"/>
    </row>
    <row r="173" ht="25" customHeight="1" spans="1:10">
      <c r="A173" s="23"/>
      <c r="B173" s="24"/>
      <c r="C173" s="54" t="s">
        <v>169</v>
      </c>
      <c r="D173" s="54" t="s">
        <v>50</v>
      </c>
      <c r="E173" s="54" t="s">
        <v>42</v>
      </c>
      <c r="F173" s="23">
        <v>2</v>
      </c>
      <c r="G173" s="21">
        <v>7.5</v>
      </c>
      <c r="H173" s="23">
        <v>15</v>
      </c>
      <c r="I173" s="89"/>
      <c r="J173" s="91"/>
    </row>
    <row r="174" ht="25" customHeight="1" spans="1:10">
      <c r="A174" s="23"/>
      <c r="B174" s="24"/>
      <c r="C174" s="54" t="s">
        <v>169</v>
      </c>
      <c r="D174" s="54" t="s">
        <v>48</v>
      </c>
      <c r="E174" s="54" t="s">
        <v>42</v>
      </c>
      <c r="F174" s="23">
        <v>1</v>
      </c>
      <c r="G174" s="21">
        <v>15.92</v>
      </c>
      <c r="H174" s="23">
        <v>15.92</v>
      </c>
      <c r="I174" s="89"/>
      <c r="J174" s="91"/>
    </row>
    <row r="175" ht="25" customHeight="1" spans="1:10">
      <c r="A175" s="23"/>
      <c r="B175" s="24"/>
      <c r="C175" s="54" t="s">
        <v>54</v>
      </c>
      <c r="D175" s="54" t="s">
        <v>55</v>
      </c>
      <c r="E175" s="54" t="s">
        <v>42</v>
      </c>
      <c r="F175" s="23">
        <v>1</v>
      </c>
      <c r="G175" s="21">
        <v>43.51</v>
      </c>
      <c r="H175" s="23">
        <v>43.51</v>
      </c>
      <c r="I175" s="89"/>
      <c r="J175" s="91"/>
    </row>
    <row r="176" ht="25" customHeight="1" spans="1:10">
      <c r="A176" s="23"/>
      <c r="B176" s="24"/>
      <c r="C176" s="54" t="s">
        <v>205</v>
      </c>
      <c r="D176" s="54" t="s">
        <v>206</v>
      </c>
      <c r="E176" s="54" t="s">
        <v>42</v>
      </c>
      <c r="F176" s="23">
        <v>14</v>
      </c>
      <c r="G176" s="21">
        <v>13.76</v>
      </c>
      <c r="H176" s="23">
        <v>185.84</v>
      </c>
      <c r="I176" s="89"/>
      <c r="J176" s="91"/>
    </row>
    <row r="177" ht="25" customHeight="1" spans="1:10">
      <c r="A177" s="23"/>
      <c r="B177" s="24"/>
      <c r="C177" s="54" t="s">
        <v>198</v>
      </c>
      <c r="D177" s="54" t="s">
        <v>58</v>
      </c>
      <c r="E177" s="54" t="s">
        <v>42</v>
      </c>
      <c r="F177" s="23">
        <v>17</v>
      </c>
      <c r="G177" s="21">
        <v>1.37</v>
      </c>
      <c r="H177" s="23">
        <v>23.31</v>
      </c>
      <c r="I177" s="89"/>
      <c r="J177" s="91"/>
    </row>
    <row r="178" ht="25" customHeight="1" spans="1:10">
      <c r="A178" s="23"/>
      <c r="B178" s="24"/>
      <c r="C178" s="54" t="s">
        <v>207</v>
      </c>
      <c r="D178" s="54" t="s">
        <v>208</v>
      </c>
      <c r="E178" s="54" t="s">
        <v>42</v>
      </c>
      <c r="F178" s="23">
        <v>160</v>
      </c>
      <c r="G178" s="21">
        <v>0.59</v>
      </c>
      <c r="H178" s="23">
        <v>94.87</v>
      </c>
      <c r="I178" s="89"/>
      <c r="J178" s="91"/>
    </row>
    <row r="179" ht="25" customHeight="1" spans="1:10">
      <c r="A179" s="23"/>
      <c r="B179" s="24"/>
      <c r="C179" s="54" t="s">
        <v>197</v>
      </c>
      <c r="D179" s="54" t="s">
        <v>58</v>
      </c>
      <c r="E179" s="54" t="s">
        <v>42</v>
      </c>
      <c r="F179" s="23">
        <v>10</v>
      </c>
      <c r="G179" s="21">
        <v>6.55</v>
      </c>
      <c r="H179" s="23">
        <v>65.49</v>
      </c>
      <c r="I179" s="89"/>
      <c r="J179" s="91"/>
    </row>
    <row r="180" ht="25" customHeight="1" spans="1:10">
      <c r="A180" s="23"/>
      <c r="B180" s="24"/>
      <c r="C180" s="54" t="s">
        <v>431</v>
      </c>
      <c r="D180" s="54" t="s">
        <v>432</v>
      </c>
      <c r="E180" s="54" t="s">
        <v>42</v>
      </c>
      <c r="F180" s="23">
        <v>6</v>
      </c>
      <c r="G180" s="21">
        <v>66.37</v>
      </c>
      <c r="H180" s="23">
        <v>398.23</v>
      </c>
      <c r="I180" s="89"/>
      <c r="J180" s="91"/>
    </row>
    <row r="181" ht="25" customHeight="1" spans="1:10">
      <c r="A181" s="23"/>
      <c r="B181" s="24"/>
      <c r="C181" s="54" t="s">
        <v>192</v>
      </c>
      <c r="D181" s="54" t="s">
        <v>58</v>
      </c>
      <c r="E181" s="54" t="s">
        <v>42</v>
      </c>
      <c r="F181" s="23">
        <v>9</v>
      </c>
      <c r="G181" s="21">
        <v>2.21</v>
      </c>
      <c r="H181" s="23">
        <v>19.9</v>
      </c>
      <c r="I181" s="89"/>
      <c r="J181" s="91"/>
    </row>
    <row r="182" ht="25" customHeight="1" spans="1:10">
      <c r="A182" s="23"/>
      <c r="B182" s="24"/>
      <c r="C182" s="54" t="s">
        <v>188</v>
      </c>
      <c r="D182" s="54" t="s">
        <v>58</v>
      </c>
      <c r="E182" s="54" t="s">
        <v>42</v>
      </c>
      <c r="F182" s="23">
        <v>4</v>
      </c>
      <c r="G182" s="21">
        <v>4.42</v>
      </c>
      <c r="H182" s="23">
        <v>17.69</v>
      </c>
      <c r="I182" s="89"/>
      <c r="J182" s="91"/>
    </row>
    <row r="183" ht="25" customHeight="1" spans="1:10">
      <c r="A183" s="23"/>
      <c r="B183" s="24"/>
      <c r="C183" s="54" t="s">
        <v>191</v>
      </c>
      <c r="D183" s="54" t="s">
        <v>58</v>
      </c>
      <c r="E183" s="54" t="s">
        <v>42</v>
      </c>
      <c r="F183" s="23">
        <v>3</v>
      </c>
      <c r="G183" s="21">
        <v>2.04</v>
      </c>
      <c r="H183" s="23">
        <v>6.11</v>
      </c>
      <c r="I183" s="89"/>
      <c r="J183" s="91"/>
    </row>
    <row r="184" ht="25" customHeight="1" spans="1:10">
      <c r="A184" s="23"/>
      <c r="B184" s="24"/>
      <c r="C184" s="54" t="s">
        <v>183</v>
      </c>
      <c r="D184" s="54" t="s">
        <v>184</v>
      </c>
      <c r="E184" s="54" t="s">
        <v>42</v>
      </c>
      <c r="F184" s="23">
        <v>160</v>
      </c>
      <c r="G184" s="21">
        <v>1.309</v>
      </c>
      <c r="H184" s="23">
        <v>209.56</v>
      </c>
      <c r="I184" s="89"/>
      <c r="J184" s="91"/>
    </row>
    <row r="185" ht="25" customHeight="1" spans="1:10">
      <c r="A185" s="23"/>
      <c r="B185" s="24"/>
      <c r="C185" s="54" t="s">
        <v>183</v>
      </c>
      <c r="D185" s="54" t="s">
        <v>58</v>
      </c>
      <c r="E185" s="54" t="s">
        <v>42</v>
      </c>
      <c r="F185" s="23">
        <v>40</v>
      </c>
      <c r="G185" s="21">
        <v>3.088</v>
      </c>
      <c r="H185" s="23">
        <v>123.55</v>
      </c>
      <c r="I185" s="89"/>
      <c r="J185" s="91"/>
    </row>
    <row r="186" ht="25" customHeight="1" spans="1:10">
      <c r="A186" s="23"/>
      <c r="B186" s="24"/>
      <c r="C186" s="54" t="s">
        <v>190</v>
      </c>
      <c r="D186" s="54" t="s">
        <v>186</v>
      </c>
      <c r="E186" s="54" t="s">
        <v>42</v>
      </c>
      <c r="F186" s="23">
        <v>32</v>
      </c>
      <c r="G186" s="21">
        <v>4.42</v>
      </c>
      <c r="H186" s="23">
        <v>141.59</v>
      </c>
      <c r="I186" s="89"/>
      <c r="J186" s="91"/>
    </row>
    <row r="187" ht="25" customHeight="1" spans="1:10">
      <c r="A187" s="23"/>
      <c r="B187" s="24"/>
      <c r="C187" s="54" t="s">
        <v>167</v>
      </c>
      <c r="D187" s="54" t="s">
        <v>58</v>
      </c>
      <c r="E187" s="54" t="s">
        <v>42</v>
      </c>
      <c r="F187" s="23">
        <v>2</v>
      </c>
      <c r="G187" s="21">
        <v>28.205</v>
      </c>
      <c r="H187" s="23">
        <v>56.41</v>
      </c>
      <c r="I187" s="89"/>
      <c r="J187" s="91"/>
    </row>
    <row r="188" ht="25" customHeight="1" spans="1:10">
      <c r="A188" s="23"/>
      <c r="B188" s="24"/>
      <c r="C188" s="54" t="s">
        <v>167</v>
      </c>
      <c r="D188" s="54" t="s">
        <v>71</v>
      </c>
      <c r="E188" s="54" t="s">
        <v>42</v>
      </c>
      <c r="F188" s="23">
        <v>1</v>
      </c>
      <c r="G188" s="21">
        <v>60.68</v>
      </c>
      <c r="H188" s="23">
        <v>60.68</v>
      </c>
      <c r="I188" s="89"/>
      <c r="J188" s="91"/>
    </row>
    <row r="189" ht="25" customHeight="1" spans="1:10">
      <c r="A189" s="23"/>
      <c r="B189" s="24"/>
      <c r="C189" s="54" t="s">
        <v>49</v>
      </c>
      <c r="D189" s="54" t="s">
        <v>50</v>
      </c>
      <c r="E189" s="54" t="s">
        <v>42</v>
      </c>
      <c r="F189" s="23">
        <v>49</v>
      </c>
      <c r="G189" s="21">
        <v>4.69</v>
      </c>
      <c r="H189" s="23">
        <v>229.81</v>
      </c>
      <c r="I189" s="89"/>
      <c r="J189" s="91"/>
    </row>
    <row r="190" ht="25" customHeight="1" spans="1:10">
      <c r="A190" s="23"/>
      <c r="B190" s="24"/>
      <c r="C190" s="54" t="s">
        <v>49</v>
      </c>
      <c r="D190" s="54" t="s">
        <v>51</v>
      </c>
      <c r="E190" s="54" t="s">
        <v>42</v>
      </c>
      <c r="F190" s="23">
        <v>44</v>
      </c>
      <c r="G190" s="21">
        <v>9.73</v>
      </c>
      <c r="H190" s="23">
        <v>428.32</v>
      </c>
      <c r="I190" s="89"/>
      <c r="J190" s="91"/>
    </row>
    <row r="191" ht="25" customHeight="1" spans="1:10">
      <c r="A191" s="23"/>
      <c r="B191" s="24"/>
      <c r="C191" s="54" t="s">
        <v>179</v>
      </c>
      <c r="D191" s="54" t="s">
        <v>180</v>
      </c>
      <c r="E191" s="54" t="s">
        <v>42</v>
      </c>
      <c r="F191" s="23">
        <v>3</v>
      </c>
      <c r="G191" s="21">
        <v>58.405</v>
      </c>
      <c r="H191" s="23">
        <v>175.22</v>
      </c>
      <c r="I191" s="89"/>
      <c r="J191" s="91"/>
    </row>
    <row r="192" ht="25" customHeight="1" spans="1:10">
      <c r="A192" s="23"/>
      <c r="B192" s="24"/>
      <c r="C192" s="54" t="s">
        <v>175</v>
      </c>
      <c r="D192" s="54" t="s">
        <v>51</v>
      </c>
      <c r="E192" s="54" t="s">
        <v>42</v>
      </c>
      <c r="F192" s="23">
        <v>2</v>
      </c>
      <c r="G192" s="21">
        <v>14.07</v>
      </c>
      <c r="H192" s="23">
        <v>28.14</v>
      </c>
      <c r="I192" s="89"/>
      <c r="J192" s="91"/>
    </row>
    <row r="193" ht="25" customHeight="1" spans="1:10">
      <c r="A193" s="23"/>
      <c r="B193" s="24"/>
      <c r="C193" s="54" t="s">
        <v>178</v>
      </c>
      <c r="D193" s="54" t="s">
        <v>58</v>
      </c>
      <c r="E193" s="54" t="s">
        <v>42</v>
      </c>
      <c r="F193" s="23">
        <v>10</v>
      </c>
      <c r="G193" s="21">
        <v>4.52</v>
      </c>
      <c r="H193" s="23">
        <v>45.21</v>
      </c>
      <c r="I193" s="89"/>
      <c r="J193" s="91"/>
    </row>
    <row r="194" ht="25" customHeight="1" spans="1:10">
      <c r="A194" s="23"/>
      <c r="B194" s="24"/>
      <c r="C194" s="54" t="s">
        <v>178</v>
      </c>
      <c r="D194" s="54" t="s">
        <v>71</v>
      </c>
      <c r="E194" s="54" t="s">
        <v>42</v>
      </c>
      <c r="F194" s="23">
        <v>1</v>
      </c>
      <c r="G194" s="21">
        <v>8.37</v>
      </c>
      <c r="H194" s="23">
        <v>8.37</v>
      </c>
      <c r="I194" s="89"/>
      <c r="J194" s="91"/>
    </row>
    <row r="195" ht="25" customHeight="1" spans="1:10">
      <c r="A195" s="23"/>
      <c r="B195" s="24"/>
      <c r="C195" s="54" t="s">
        <v>433</v>
      </c>
      <c r="D195" s="54">
        <v>1216</v>
      </c>
      <c r="E195" s="54" t="s">
        <v>42</v>
      </c>
      <c r="F195" s="23">
        <v>5</v>
      </c>
      <c r="G195" s="21">
        <v>17.7</v>
      </c>
      <c r="H195" s="23">
        <v>88.5</v>
      </c>
      <c r="I195" s="89"/>
      <c r="J195" s="91"/>
    </row>
    <row r="196" ht="25" customHeight="1" spans="1:10">
      <c r="A196" s="23"/>
      <c r="B196" s="24"/>
      <c r="C196" s="54" t="s">
        <v>253</v>
      </c>
      <c r="D196" s="54">
        <v>1216</v>
      </c>
      <c r="E196" s="54" t="s">
        <v>42</v>
      </c>
      <c r="F196" s="23">
        <v>34</v>
      </c>
      <c r="G196" s="21">
        <v>7.945</v>
      </c>
      <c r="H196" s="23">
        <v>270.19</v>
      </c>
      <c r="I196" s="89"/>
      <c r="J196" s="91"/>
    </row>
    <row r="197" ht="25" customHeight="1" spans="1:10">
      <c r="A197" s="23"/>
      <c r="B197" s="24"/>
      <c r="C197" s="54" t="s">
        <v>434</v>
      </c>
      <c r="D197" s="54">
        <v>1216</v>
      </c>
      <c r="E197" s="54" t="s">
        <v>42</v>
      </c>
      <c r="F197" s="23">
        <v>34</v>
      </c>
      <c r="G197" s="21">
        <v>8.37</v>
      </c>
      <c r="H197" s="23">
        <v>284.64</v>
      </c>
      <c r="I197" s="89"/>
      <c r="J197" s="91"/>
    </row>
    <row r="198" ht="25" customHeight="1" spans="1:10">
      <c r="A198" s="23"/>
      <c r="B198" s="24"/>
      <c r="C198" s="54" t="s">
        <v>168</v>
      </c>
      <c r="D198" s="54" t="s">
        <v>48</v>
      </c>
      <c r="E198" s="54" t="s">
        <v>42</v>
      </c>
      <c r="F198" s="23">
        <v>2</v>
      </c>
      <c r="G198" s="21">
        <v>34.41</v>
      </c>
      <c r="H198" s="23">
        <v>68.82</v>
      </c>
      <c r="I198" s="89"/>
      <c r="J198" s="91"/>
    </row>
    <row r="199" ht="25" customHeight="1" spans="1:10">
      <c r="A199" s="23"/>
      <c r="B199" s="24"/>
      <c r="C199" s="54" t="s">
        <v>137</v>
      </c>
      <c r="D199" s="54" t="s">
        <v>53</v>
      </c>
      <c r="E199" s="54" t="s">
        <v>42</v>
      </c>
      <c r="F199" s="23">
        <v>4</v>
      </c>
      <c r="G199" s="21">
        <v>25.21</v>
      </c>
      <c r="H199" s="23">
        <v>100.84</v>
      </c>
      <c r="I199" s="89"/>
      <c r="J199" s="91"/>
    </row>
    <row r="200" ht="25" customHeight="1" spans="1:9">
      <c r="A200" s="23"/>
      <c r="B200" s="24"/>
      <c r="C200" s="20" t="s">
        <v>18</v>
      </c>
      <c r="D200" s="20"/>
      <c r="E200" s="20"/>
      <c r="F200" s="20"/>
      <c r="G200" s="21"/>
      <c r="H200" s="29">
        <f>SUM(H158:H199)</f>
        <v>7273.9</v>
      </c>
      <c r="I200" s="89"/>
    </row>
    <row r="201" ht="25" customHeight="1" spans="1:9">
      <c r="A201" s="23">
        <v>44</v>
      </c>
      <c r="B201" s="24" t="s">
        <v>56</v>
      </c>
      <c r="C201" s="20" t="s">
        <v>57</v>
      </c>
      <c r="D201" s="20" t="s">
        <v>58</v>
      </c>
      <c r="E201" s="16" t="s">
        <v>42</v>
      </c>
      <c r="F201" s="20">
        <v>4</v>
      </c>
      <c r="G201" s="21">
        <v>301.71</v>
      </c>
      <c r="H201" s="26">
        <v>1206.84</v>
      </c>
      <c r="I201" s="89"/>
    </row>
    <row r="202" ht="25" customHeight="1" spans="1:9">
      <c r="A202" s="23"/>
      <c r="B202" s="24"/>
      <c r="C202" s="20" t="s">
        <v>100</v>
      </c>
      <c r="D202" s="20" t="s">
        <v>184</v>
      </c>
      <c r="E202" s="16" t="s">
        <v>42</v>
      </c>
      <c r="F202" s="20">
        <v>215</v>
      </c>
      <c r="G202" s="21">
        <v>10.09</v>
      </c>
      <c r="H202" s="26">
        <v>2169.03</v>
      </c>
      <c r="I202" s="89"/>
    </row>
    <row r="203" ht="25" customHeight="1" spans="1:9">
      <c r="A203" s="23"/>
      <c r="B203" s="24"/>
      <c r="C203" s="20" t="s">
        <v>100</v>
      </c>
      <c r="D203" s="20" t="s">
        <v>58</v>
      </c>
      <c r="E203" s="16" t="s">
        <v>42</v>
      </c>
      <c r="F203" s="20">
        <v>14</v>
      </c>
      <c r="G203" s="21">
        <v>25.12</v>
      </c>
      <c r="H203" s="26">
        <v>351.73</v>
      </c>
      <c r="I203" s="89"/>
    </row>
    <row r="204" ht="25" customHeight="1" spans="1:9">
      <c r="A204" s="23"/>
      <c r="B204" s="24"/>
      <c r="C204" s="20" t="s">
        <v>18</v>
      </c>
      <c r="D204" s="20"/>
      <c r="E204" s="20"/>
      <c r="F204" s="20"/>
      <c r="G204" s="21"/>
      <c r="H204" s="29">
        <f>SUM(H201:H203)</f>
        <v>3727.6</v>
      </c>
      <c r="I204" s="89"/>
    </row>
    <row r="205" ht="25" customHeight="1" spans="1:9">
      <c r="A205" s="23">
        <v>60</v>
      </c>
      <c r="B205" s="24" t="s">
        <v>59</v>
      </c>
      <c r="C205" s="20" t="s">
        <v>60</v>
      </c>
      <c r="D205" s="20" t="s">
        <v>435</v>
      </c>
      <c r="E205" s="16" t="s">
        <v>42</v>
      </c>
      <c r="F205" s="20">
        <v>12</v>
      </c>
      <c r="G205" s="21">
        <v>311.5</v>
      </c>
      <c r="H205" s="26">
        <v>3738.05</v>
      </c>
      <c r="I205" s="89"/>
    </row>
    <row r="206" ht="25" customHeight="1" spans="1:9">
      <c r="A206" s="23"/>
      <c r="B206" s="24"/>
      <c r="C206" s="20" t="s">
        <v>60</v>
      </c>
      <c r="D206" s="20" t="s">
        <v>109</v>
      </c>
      <c r="E206" s="16" t="s">
        <v>42</v>
      </c>
      <c r="F206" s="20">
        <v>5</v>
      </c>
      <c r="G206" s="21">
        <v>374.33</v>
      </c>
      <c r="H206" s="26">
        <v>1871.68</v>
      </c>
      <c r="I206" s="89"/>
    </row>
    <row r="207" ht="25" customHeight="1" spans="1:9">
      <c r="A207" s="23"/>
      <c r="B207" s="24"/>
      <c r="C207" s="20" t="s">
        <v>60</v>
      </c>
      <c r="D207" s="20" t="s">
        <v>106</v>
      </c>
      <c r="E207" s="16" t="s">
        <v>42</v>
      </c>
      <c r="F207" s="20">
        <v>7</v>
      </c>
      <c r="G207" s="21">
        <v>249.288</v>
      </c>
      <c r="H207" s="26">
        <v>1745.02</v>
      </c>
      <c r="I207" s="89"/>
    </row>
    <row r="208" ht="25" customHeight="1" spans="1:9">
      <c r="A208" s="23"/>
      <c r="B208" s="24"/>
      <c r="C208" s="20" t="s">
        <v>60</v>
      </c>
      <c r="D208" s="20" t="s">
        <v>107</v>
      </c>
      <c r="E208" s="16" t="s">
        <v>42</v>
      </c>
      <c r="F208" s="20">
        <v>3</v>
      </c>
      <c r="G208" s="21">
        <v>249.556</v>
      </c>
      <c r="H208" s="26">
        <v>748.67</v>
      </c>
      <c r="I208" s="89"/>
    </row>
    <row r="209" ht="25" customHeight="1" spans="1:9">
      <c r="A209" s="23"/>
      <c r="B209" s="24"/>
      <c r="C209" s="20" t="s">
        <v>60</v>
      </c>
      <c r="D209" s="20" t="s">
        <v>72</v>
      </c>
      <c r="E209" s="16" t="s">
        <v>42</v>
      </c>
      <c r="F209" s="20">
        <v>2</v>
      </c>
      <c r="G209" s="21">
        <v>114.16</v>
      </c>
      <c r="H209" s="26">
        <v>228.32</v>
      </c>
      <c r="I209" s="89"/>
    </row>
    <row r="210" ht="25" customHeight="1" spans="1:9">
      <c r="A210" s="23"/>
      <c r="B210" s="24"/>
      <c r="C210" s="20" t="s">
        <v>18</v>
      </c>
      <c r="D210" s="20"/>
      <c r="E210" s="20"/>
      <c r="F210" s="20"/>
      <c r="G210" s="21"/>
      <c r="H210" s="29">
        <f>SUM(H205:H209)</f>
        <v>8331.74</v>
      </c>
      <c r="I210" s="89"/>
    </row>
    <row r="211" ht="25" customHeight="1" spans="1:9">
      <c r="A211" s="23"/>
      <c r="B211" s="33"/>
      <c r="C211" s="34" t="s">
        <v>62</v>
      </c>
      <c r="D211" s="34"/>
      <c r="E211" s="35"/>
      <c r="F211" s="23"/>
      <c r="G211" s="184"/>
      <c r="H211" s="185">
        <f>H151+H157+H200+H204+H210</f>
        <v>59127.11</v>
      </c>
      <c r="I211" s="186"/>
    </row>
    <row r="212" ht="25" customHeight="1" spans="1:9">
      <c r="A212" s="38" t="s">
        <v>424</v>
      </c>
      <c r="B212" s="39"/>
      <c r="C212" s="40"/>
      <c r="D212" s="38"/>
      <c r="E212" s="38"/>
      <c r="F212" s="38"/>
      <c r="G212" s="38"/>
      <c r="H212" s="38"/>
      <c r="I212" s="38"/>
    </row>
    <row r="213" ht="25" customHeight="1" spans="1:9">
      <c r="A213" s="39"/>
      <c r="B213" s="39"/>
      <c r="C213" s="40"/>
      <c r="D213" s="38"/>
      <c r="E213" s="38"/>
      <c r="F213" s="38"/>
      <c r="G213" s="38"/>
      <c r="H213" s="38"/>
      <c r="I213" s="38"/>
    </row>
    <row r="214" ht="25" customHeight="1" spans="1:10">
      <c r="A214" s="39"/>
      <c r="B214" s="39"/>
      <c r="C214" s="40"/>
      <c r="D214" s="38"/>
      <c r="E214" s="38"/>
      <c r="F214" s="38"/>
      <c r="G214" s="38"/>
      <c r="H214" s="38"/>
      <c r="I214" s="38"/>
      <c r="J214" s="91"/>
    </row>
    <row r="215" ht="25" customHeight="1" spans="1:9">
      <c r="A215" s="1" t="s">
        <v>0</v>
      </c>
      <c r="B215" s="2" t="s">
        <v>1</v>
      </c>
      <c r="C215" s="3"/>
      <c r="D215" s="3"/>
      <c r="E215" s="3"/>
      <c r="F215" s="3"/>
      <c r="G215" s="3"/>
      <c r="H215" s="3"/>
      <c r="I215" s="3"/>
    </row>
    <row r="216" ht="25" customHeight="1" spans="1:9">
      <c r="A216" s="4">
        <v>44798</v>
      </c>
      <c r="B216" s="5"/>
      <c r="C216" s="6"/>
      <c r="D216" s="7" t="s">
        <v>436</v>
      </c>
      <c r="E216" s="8"/>
      <c r="F216" s="9"/>
      <c r="G216" s="10"/>
      <c r="H216" s="11"/>
      <c r="I216" s="84" t="s">
        <v>3</v>
      </c>
    </row>
    <row r="217" ht="25" customHeight="1" spans="1:9">
      <c r="A217" s="12" t="s">
        <v>4</v>
      </c>
      <c r="B217" s="13" t="s">
        <v>5</v>
      </c>
      <c r="C217" s="14" t="s">
        <v>6</v>
      </c>
      <c r="D217" s="15" t="s">
        <v>7</v>
      </c>
      <c r="E217" s="14" t="s">
        <v>8</v>
      </c>
      <c r="F217" s="16" t="s">
        <v>9</v>
      </c>
      <c r="G217" s="17"/>
      <c r="H217" s="17"/>
      <c r="I217" s="86" t="s">
        <v>10</v>
      </c>
    </row>
    <row r="218" ht="25" customHeight="1" spans="1:9">
      <c r="A218" s="12"/>
      <c r="B218" s="13"/>
      <c r="C218" s="18"/>
      <c r="D218" s="19"/>
      <c r="E218" s="14"/>
      <c r="F218" s="20" t="s">
        <v>11</v>
      </c>
      <c r="G218" s="21" t="s">
        <v>12</v>
      </c>
      <c r="H218" s="22" t="s">
        <v>13</v>
      </c>
      <c r="I218" s="88"/>
    </row>
    <row r="219" ht="25" customHeight="1" spans="1:9">
      <c r="A219" s="12">
        <v>3</v>
      </c>
      <c r="B219" s="112" t="s">
        <v>14</v>
      </c>
      <c r="C219" s="20" t="s">
        <v>65</v>
      </c>
      <c r="D219" s="108" t="s">
        <v>96</v>
      </c>
      <c r="E219" s="20" t="s">
        <v>27</v>
      </c>
      <c r="F219" s="20">
        <v>0.09131</v>
      </c>
      <c r="G219" s="21">
        <v>9715.6938</v>
      </c>
      <c r="H219" s="22">
        <v>887.14</v>
      </c>
      <c r="I219" s="88"/>
    </row>
    <row r="220" ht="25" customHeight="1" spans="1:9">
      <c r="A220" s="12"/>
      <c r="B220" s="13"/>
      <c r="C220" s="20" t="s">
        <v>18</v>
      </c>
      <c r="D220" s="20"/>
      <c r="E220" s="20"/>
      <c r="F220" s="27"/>
      <c r="G220" s="125"/>
      <c r="H220" s="127">
        <f>SUM(H219:H219)</f>
        <v>887.14</v>
      </c>
      <c r="I220" s="88"/>
    </row>
    <row r="221" ht="25" customHeight="1" spans="1:9">
      <c r="A221" s="12">
        <v>38</v>
      </c>
      <c r="B221" s="112" t="s">
        <v>139</v>
      </c>
      <c r="C221" s="20" t="s">
        <v>23</v>
      </c>
      <c r="D221" s="108" t="s">
        <v>219</v>
      </c>
      <c r="E221" s="20" t="s">
        <v>22</v>
      </c>
      <c r="F221" s="27">
        <v>1</v>
      </c>
      <c r="G221" s="125">
        <v>287.61</v>
      </c>
      <c r="H221" s="126">
        <v>287.61</v>
      </c>
      <c r="I221" s="88"/>
    </row>
    <row r="222" ht="25" customHeight="1" spans="1:9">
      <c r="A222" s="12"/>
      <c r="B222" s="112"/>
      <c r="C222" s="20" t="s">
        <v>18</v>
      </c>
      <c r="D222" s="20"/>
      <c r="E222" s="20"/>
      <c r="F222" s="27"/>
      <c r="G222" s="125"/>
      <c r="H222" s="127">
        <f>SUM(H221:H221)</f>
        <v>287.61</v>
      </c>
      <c r="I222" s="88"/>
    </row>
    <row r="223" ht="25" customHeight="1" spans="1:9">
      <c r="A223" s="12">
        <v>52</v>
      </c>
      <c r="B223" s="112" t="s">
        <v>28</v>
      </c>
      <c r="C223" s="20" t="s">
        <v>101</v>
      </c>
      <c r="D223" s="108" t="s">
        <v>30</v>
      </c>
      <c r="E223" s="20" t="s">
        <v>42</v>
      </c>
      <c r="F223" s="27">
        <v>2</v>
      </c>
      <c r="G223" s="125">
        <v>2.67</v>
      </c>
      <c r="H223" s="126">
        <v>5.34</v>
      </c>
      <c r="I223" s="88"/>
    </row>
    <row r="224" ht="25" customHeight="1" spans="1:9">
      <c r="A224" s="12"/>
      <c r="B224" s="112"/>
      <c r="C224" s="20" t="s">
        <v>302</v>
      </c>
      <c r="D224" s="108" t="s">
        <v>252</v>
      </c>
      <c r="E224" s="20" t="s">
        <v>42</v>
      </c>
      <c r="F224" s="27">
        <v>1</v>
      </c>
      <c r="G224" s="125">
        <v>164.44</v>
      </c>
      <c r="H224" s="126">
        <v>164.44</v>
      </c>
      <c r="I224" s="88"/>
    </row>
    <row r="225" ht="25" customHeight="1" spans="1:9">
      <c r="A225" s="12"/>
      <c r="B225" s="112"/>
      <c r="C225" s="20" t="s">
        <v>175</v>
      </c>
      <c r="D225" s="108" t="s">
        <v>50</v>
      </c>
      <c r="E225" s="20" t="s">
        <v>42</v>
      </c>
      <c r="F225" s="27">
        <v>4</v>
      </c>
      <c r="G225" s="125">
        <v>10.797</v>
      </c>
      <c r="H225" s="126">
        <v>43.19</v>
      </c>
      <c r="I225" s="88"/>
    </row>
    <row r="226" ht="25" customHeight="1" spans="1:9">
      <c r="A226" s="12"/>
      <c r="B226" s="112"/>
      <c r="C226" s="20" t="s">
        <v>49</v>
      </c>
      <c r="D226" s="108" t="s">
        <v>50</v>
      </c>
      <c r="E226" s="20" t="s">
        <v>42</v>
      </c>
      <c r="F226" s="27">
        <v>10</v>
      </c>
      <c r="G226" s="125">
        <v>4.69</v>
      </c>
      <c r="H226" s="126">
        <v>46.9</v>
      </c>
      <c r="I226" s="88"/>
    </row>
    <row r="227" ht="25" customHeight="1" spans="1:9">
      <c r="A227" s="12"/>
      <c r="B227" s="112"/>
      <c r="C227" s="20" t="s">
        <v>191</v>
      </c>
      <c r="D227" s="108" t="s">
        <v>58</v>
      </c>
      <c r="E227" s="20" t="s">
        <v>42</v>
      </c>
      <c r="F227" s="27">
        <v>1</v>
      </c>
      <c r="G227" s="125">
        <v>2.04</v>
      </c>
      <c r="H227" s="126">
        <v>2.04</v>
      </c>
      <c r="I227" s="88"/>
    </row>
    <row r="228" ht="25" customHeight="1" spans="1:9">
      <c r="A228" s="12"/>
      <c r="B228" s="112"/>
      <c r="C228" s="20" t="s">
        <v>185</v>
      </c>
      <c r="D228" s="108" t="s">
        <v>186</v>
      </c>
      <c r="E228" s="20" t="s">
        <v>42</v>
      </c>
      <c r="F228" s="27">
        <v>1</v>
      </c>
      <c r="G228" s="125">
        <v>3.09</v>
      </c>
      <c r="H228" s="126">
        <v>3.09</v>
      </c>
      <c r="I228" s="88"/>
    </row>
    <row r="229" ht="25" customHeight="1" spans="1:9">
      <c r="A229" s="12"/>
      <c r="B229" s="112"/>
      <c r="C229" s="20" t="s">
        <v>199</v>
      </c>
      <c r="D229" s="108" t="s">
        <v>186</v>
      </c>
      <c r="E229" s="20" t="s">
        <v>42</v>
      </c>
      <c r="F229" s="27">
        <v>1</v>
      </c>
      <c r="G229" s="125">
        <v>2.12</v>
      </c>
      <c r="H229" s="126">
        <v>2.12</v>
      </c>
      <c r="I229" s="88"/>
    </row>
    <row r="230" ht="25" customHeight="1" spans="1:9">
      <c r="A230" s="12"/>
      <c r="B230" s="112"/>
      <c r="C230" s="20" t="s">
        <v>188</v>
      </c>
      <c r="D230" s="108" t="s">
        <v>58</v>
      </c>
      <c r="E230" s="20" t="s">
        <v>42</v>
      </c>
      <c r="F230" s="27">
        <v>1</v>
      </c>
      <c r="G230" s="125">
        <v>4.42</v>
      </c>
      <c r="H230" s="126">
        <v>4.42</v>
      </c>
      <c r="I230" s="88"/>
    </row>
    <row r="231" ht="25" customHeight="1" spans="1:9">
      <c r="A231" s="12"/>
      <c r="B231" s="112"/>
      <c r="C231" s="20" t="s">
        <v>201</v>
      </c>
      <c r="D231" s="108" t="s">
        <v>204</v>
      </c>
      <c r="E231" s="20" t="s">
        <v>42</v>
      </c>
      <c r="F231" s="27">
        <v>6</v>
      </c>
      <c r="G231" s="125">
        <v>7.52</v>
      </c>
      <c r="H231" s="126">
        <v>45.13</v>
      </c>
      <c r="I231" s="88"/>
    </row>
    <row r="232" ht="25" customHeight="1" spans="1:9">
      <c r="A232" s="12"/>
      <c r="B232" s="112"/>
      <c r="C232" s="20" t="s">
        <v>18</v>
      </c>
      <c r="D232" s="20"/>
      <c r="E232" s="20"/>
      <c r="F232" s="27"/>
      <c r="G232" s="125"/>
      <c r="H232" s="127">
        <f>SUM(H223:H231)</f>
        <v>316.67</v>
      </c>
      <c r="I232" s="88"/>
    </row>
    <row r="233" ht="25" customHeight="1" spans="1:9">
      <c r="A233" s="12">
        <v>44</v>
      </c>
      <c r="B233" s="112" t="s">
        <v>56</v>
      </c>
      <c r="C233" s="20" t="s">
        <v>100</v>
      </c>
      <c r="D233" s="20" t="s">
        <v>58</v>
      </c>
      <c r="E233" s="20" t="s">
        <v>42</v>
      </c>
      <c r="F233" s="27">
        <v>2</v>
      </c>
      <c r="G233" s="128">
        <v>25.125</v>
      </c>
      <c r="H233" s="126">
        <v>50.25</v>
      </c>
      <c r="I233" s="88"/>
    </row>
    <row r="234" ht="25" customHeight="1" spans="1:9">
      <c r="A234" s="12"/>
      <c r="B234" s="112"/>
      <c r="C234" s="20" t="s">
        <v>18</v>
      </c>
      <c r="D234" s="20"/>
      <c r="E234" s="20"/>
      <c r="F234" s="27"/>
      <c r="G234" s="125"/>
      <c r="H234" s="127">
        <f>SUM(H233:H233)</f>
        <v>50.25</v>
      </c>
      <c r="I234" s="88"/>
    </row>
    <row r="235" ht="25" customHeight="1" spans="1:9">
      <c r="A235" s="12">
        <v>60</v>
      </c>
      <c r="B235" s="112" t="s">
        <v>59</v>
      </c>
      <c r="C235" s="20" t="s">
        <v>60</v>
      </c>
      <c r="D235" s="20" t="s">
        <v>215</v>
      </c>
      <c r="E235" s="20" t="s">
        <v>42</v>
      </c>
      <c r="F235" s="27">
        <v>1</v>
      </c>
      <c r="G235" s="128">
        <v>61.95</v>
      </c>
      <c r="H235" s="126">
        <v>61.95</v>
      </c>
      <c r="I235" s="88"/>
    </row>
    <row r="236" ht="25" customHeight="1" spans="1:9">
      <c r="A236" s="12"/>
      <c r="B236" s="112"/>
      <c r="C236" s="20" t="s">
        <v>18</v>
      </c>
      <c r="D236" s="20"/>
      <c r="E236" s="20"/>
      <c r="F236" s="27"/>
      <c r="G236" s="125"/>
      <c r="H236" s="127">
        <f>SUM(H235:H235)</f>
        <v>61.95</v>
      </c>
      <c r="I236" s="88"/>
    </row>
    <row r="237" ht="25" customHeight="1" spans="1:9">
      <c r="A237" s="23"/>
      <c r="B237" s="33"/>
      <c r="C237" s="34" t="s">
        <v>62</v>
      </c>
      <c r="D237" s="34"/>
      <c r="E237" s="35"/>
      <c r="F237" s="23"/>
      <c r="G237" s="36"/>
      <c r="H237" s="37">
        <f>H220+H222+H232+H234+H236</f>
        <v>1603.62</v>
      </c>
      <c r="I237" s="90"/>
    </row>
    <row r="238" ht="25" customHeight="1" spans="1:9">
      <c r="A238" s="38" t="s">
        <v>424</v>
      </c>
      <c r="B238" s="39"/>
      <c r="C238" s="40"/>
      <c r="D238" s="38"/>
      <c r="E238" s="38"/>
      <c r="F238" s="38"/>
      <c r="G238" s="38"/>
      <c r="H238" s="38"/>
      <c r="I238" s="38"/>
    </row>
    <row r="239" ht="25" customHeight="1" spans="1:9">
      <c r="A239" s="39"/>
      <c r="B239" s="39"/>
      <c r="C239" s="40"/>
      <c r="D239" s="38"/>
      <c r="E239" s="38"/>
      <c r="F239" s="38"/>
      <c r="G239" s="38"/>
      <c r="H239" s="38"/>
      <c r="I239" s="38"/>
    </row>
    <row r="242" ht="25" customHeight="1"/>
    <row r="243" ht="25" customHeight="1"/>
    <row r="244" ht="25" customHeight="1" spans="1:10">
      <c r="A244" s="93" t="s">
        <v>0</v>
      </c>
      <c r="B244" s="129" t="s">
        <v>140</v>
      </c>
      <c r="C244" s="129"/>
      <c r="D244" s="129"/>
      <c r="E244" s="129"/>
      <c r="F244" s="129"/>
      <c r="G244" s="129"/>
      <c r="H244" s="129"/>
      <c r="I244" s="129"/>
      <c r="J244" s="129"/>
    </row>
    <row r="245" ht="25" customHeight="1" spans="1:10">
      <c r="A245" s="130">
        <v>44798</v>
      </c>
      <c r="B245" s="130"/>
      <c r="C245" s="130"/>
      <c r="D245" s="131"/>
      <c r="E245" s="132"/>
      <c r="F245" s="133"/>
      <c r="G245" s="134"/>
      <c r="H245" s="134"/>
      <c r="I245" s="147" t="s">
        <v>3</v>
      </c>
      <c r="J245" s="148" t="s">
        <v>0</v>
      </c>
    </row>
    <row r="246" ht="25" customHeight="1" spans="1:10">
      <c r="A246" s="135" t="s">
        <v>4</v>
      </c>
      <c r="B246" s="136" t="s">
        <v>5</v>
      </c>
      <c r="C246" s="71" t="s">
        <v>6</v>
      </c>
      <c r="D246" s="71" t="s">
        <v>7</v>
      </c>
      <c r="E246" s="71" t="s">
        <v>8</v>
      </c>
      <c r="F246" s="72" t="s">
        <v>141</v>
      </c>
      <c r="G246" s="73"/>
      <c r="H246" s="137"/>
      <c r="I246" s="149" t="s">
        <v>142</v>
      </c>
      <c r="J246" s="150"/>
    </row>
    <row r="247" ht="25" customHeight="1" spans="1:10">
      <c r="A247" s="138"/>
      <c r="B247" s="139"/>
      <c r="C247" s="75"/>
      <c r="D247" s="75"/>
      <c r="E247" s="75"/>
      <c r="F247" s="76" t="s">
        <v>11</v>
      </c>
      <c r="G247" s="140" t="s">
        <v>12</v>
      </c>
      <c r="H247" s="140" t="s">
        <v>13</v>
      </c>
      <c r="I247" s="187"/>
      <c r="J247" s="188"/>
    </row>
    <row r="248" ht="25" customHeight="1" spans="1:10">
      <c r="A248" s="68">
        <v>38</v>
      </c>
      <c r="B248" s="112" t="s">
        <v>139</v>
      </c>
      <c r="C248" s="80" t="s">
        <v>23</v>
      </c>
      <c r="D248" s="70"/>
      <c r="E248" s="70"/>
      <c r="F248" s="76"/>
      <c r="G248" s="140"/>
      <c r="H248" s="78">
        <v>109247.8</v>
      </c>
      <c r="I248" s="153" t="s">
        <v>346</v>
      </c>
      <c r="J248" s="169"/>
    </row>
    <row r="249" ht="25" customHeight="1" spans="1:10">
      <c r="A249" s="80">
        <v>44</v>
      </c>
      <c r="B249" s="112" t="s">
        <v>56</v>
      </c>
      <c r="C249" s="76" t="s">
        <v>292</v>
      </c>
      <c r="D249" s="76"/>
      <c r="E249" s="76"/>
      <c r="F249" s="76"/>
      <c r="G249" s="140"/>
      <c r="H249" s="78">
        <v>26053.01</v>
      </c>
      <c r="I249" s="155" t="s">
        <v>306</v>
      </c>
      <c r="J249" s="155"/>
    </row>
    <row r="250" ht="25" customHeight="1" spans="1:10">
      <c r="A250" s="80">
        <v>52</v>
      </c>
      <c r="B250" s="112" t="s">
        <v>28</v>
      </c>
      <c r="C250" s="80" t="s">
        <v>290</v>
      </c>
      <c r="D250" s="76"/>
      <c r="E250" s="76"/>
      <c r="F250" s="76"/>
      <c r="G250" s="140"/>
      <c r="H250" s="78">
        <v>15574.95</v>
      </c>
      <c r="I250" s="155" t="s">
        <v>306</v>
      </c>
      <c r="J250" s="155"/>
    </row>
    <row r="251" ht="25" customHeight="1" spans="1:10">
      <c r="A251" s="68">
        <v>60</v>
      </c>
      <c r="B251" s="112" t="s">
        <v>59</v>
      </c>
      <c r="C251" s="80" t="s">
        <v>149</v>
      </c>
      <c r="D251" s="70"/>
      <c r="E251" s="70"/>
      <c r="F251" s="76"/>
      <c r="G251" s="140"/>
      <c r="H251" s="78">
        <v>3097.35</v>
      </c>
      <c r="I251" s="153" t="s">
        <v>150</v>
      </c>
      <c r="J251" s="153"/>
    </row>
    <row r="252" ht="25" customHeight="1" spans="1:10">
      <c r="A252" s="80"/>
      <c r="B252" s="143"/>
      <c r="C252" s="144" t="s">
        <v>62</v>
      </c>
      <c r="D252" s="144"/>
      <c r="E252" s="144"/>
      <c r="F252" s="145"/>
      <c r="G252" s="146"/>
      <c r="H252" s="104">
        <f>SUM(H248:H251)</f>
        <v>153973.11</v>
      </c>
      <c r="I252" s="156"/>
      <c r="J252" s="156"/>
    </row>
    <row r="253" ht="25" customHeight="1" spans="1:10">
      <c r="A253" s="38" t="s">
        <v>94</v>
      </c>
      <c r="B253" s="39"/>
      <c r="C253" s="40"/>
      <c r="D253" s="38"/>
      <c r="E253" s="38"/>
      <c r="F253" s="38"/>
      <c r="G253" s="38"/>
      <c r="H253" s="38"/>
      <c r="I253" s="38"/>
      <c r="J253" s="38"/>
    </row>
    <row r="254" ht="25" customHeight="1"/>
    <row r="255" ht="25" customHeight="1"/>
  </sheetData>
  <mergeCells count="74">
    <mergeCell ref="B1:I1"/>
    <mergeCell ref="A2:C2"/>
    <mergeCell ref="F3:H3"/>
    <mergeCell ref="A43:I43"/>
    <mergeCell ref="B45:I45"/>
    <mergeCell ref="A46:C46"/>
    <mergeCell ref="F47:H47"/>
    <mergeCell ref="A106:I106"/>
    <mergeCell ref="B108:I108"/>
    <mergeCell ref="A109:C109"/>
    <mergeCell ref="F110:H110"/>
    <mergeCell ref="A124:I124"/>
    <mergeCell ref="B128:I128"/>
    <mergeCell ref="A129:C129"/>
    <mergeCell ref="F130:H130"/>
    <mergeCell ref="A136:I136"/>
    <mergeCell ref="B139:I139"/>
    <mergeCell ref="A140:C140"/>
    <mergeCell ref="F141:H141"/>
    <mergeCell ref="A212:I212"/>
    <mergeCell ref="B215:I215"/>
    <mergeCell ref="A216:C216"/>
    <mergeCell ref="F217:H217"/>
    <mergeCell ref="A238:I238"/>
    <mergeCell ref="B244:J244"/>
    <mergeCell ref="A245:C245"/>
    <mergeCell ref="F246:H246"/>
    <mergeCell ref="I249:J249"/>
    <mergeCell ref="I250:J250"/>
    <mergeCell ref="I251:J251"/>
    <mergeCell ref="I252:J252"/>
    <mergeCell ref="A253:J253"/>
    <mergeCell ref="A3:A4"/>
    <mergeCell ref="A47:A48"/>
    <mergeCell ref="A110:A111"/>
    <mergeCell ref="A130:A131"/>
    <mergeCell ref="A141:A142"/>
    <mergeCell ref="A217:A218"/>
    <mergeCell ref="A246:A247"/>
    <mergeCell ref="B3:B4"/>
    <mergeCell ref="B47:B48"/>
    <mergeCell ref="B110:B111"/>
    <mergeCell ref="B130:B131"/>
    <mergeCell ref="B141:B142"/>
    <mergeCell ref="B217:B218"/>
    <mergeCell ref="B246:B247"/>
    <mergeCell ref="C3:C4"/>
    <mergeCell ref="C47:C48"/>
    <mergeCell ref="C110:C111"/>
    <mergeCell ref="C130:C131"/>
    <mergeCell ref="C141:C142"/>
    <mergeCell ref="C217:C218"/>
    <mergeCell ref="C246:C247"/>
    <mergeCell ref="D3:D4"/>
    <mergeCell ref="D47:D48"/>
    <mergeCell ref="D110:D111"/>
    <mergeCell ref="D130:D131"/>
    <mergeCell ref="D141:D142"/>
    <mergeCell ref="D217:D218"/>
    <mergeCell ref="D246:D247"/>
    <mergeCell ref="E3:E4"/>
    <mergeCell ref="E47:E48"/>
    <mergeCell ref="E110:E111"/>
    <mergeCell ref="E130:E131"/>
    <mergeCell ref="E141:E142"/>
    <mergeCell ref="E217:E218"/>
    <mergeCell ref="E246:E247"/>
    <mergeCell ref="I3:I4"/>
    <mergeCell ref="I47:I48"/>
    <mergeCell ref="I110:I111"/>
    <mergeCell ref="I130:I131"/>
    <mergeCell ref="I141:I142"/>
    <mergeCell ref="I217:I218"/>
    <mergeCell ref="I246:J247"/>
  </mergeCells>
  <pageMargins left="0.708661417322835" right="0.708661417322835" top="0.748031496062992" bottom="0.38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Sheet1</vt:lpstr>
      <vt:lpstr>202302</vt:lpstr>
      <vt:lpstr>202303</vt:lpstr>
      <vt:lpstr>202304</vt:lpstr>
      <vt:lpstr>202305</vt:lpstr>
      <vt:lpstr>202307</vt:lpstr>
      <vt:lpstr>202308</vt:lpstr>
      <vt:lpstr>202207</vt:lpstr>
      <vt:lpstr>202208</vt:lpstr>
      <vt:lpstr>202209</vt:lpstr>
      <vt:lpstr>202210</vt:lpstr>
      <vt:lpstr>202211</vt:lpstr>
      <vt:lpstr>202212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hxl</cp:lastModifiedBy>
  <dcterms:created xsi:type="dcterms:W3CDTF">2006-09-13T11:21:00Z</dcterms:created>
  <dcterms:modified xsi:type="dcterms:W3CDTF">2023-08-25T02:49:49Z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12ABB3EE8A964BB6A222F48485CEF2D8</vt:lpwstr>
  </property>
  <property fmtid="{D5CDD505-2E9C-101B-9397-08002B2CF9AE}" pid="4" name="commondata">
    <vt:lpwstr>eyJoZGlkIjoiMDgzNWQxNzJhNGMwOThlYmFiODZhMzgxOWIwOTJjMjIifQ==</vt:lpwstr>
  </property>
</Properties>
</file>